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Users\dplazzi\Downloads\"/>
    </mc:Choice>
  </mc:AlternateContent>
  <xr:revisionPtr revIDLastSave="0" documentId="13_ncr:1_{1CAFF7C6-666B-476F-B06D-685590D2A5F4}" xr6:coauthVersionLast="47" xr6:coauthVersionMax="47" xr10:uidLastSave="{00000000-0000-0000-0000-000000000000}"/>
  <bookViews>
    <workbookView xWindow="-108" yWindow="-108" windowWidth="23256" windowHeight="12456" tabRatio="805" xr2:uid="{AA71C07F-941F-488C-8286-FCEA1E25CDD0}"/>
  </bookViews>
  <sheets>
    <sheet name="NIST 2.0 Checklist" sheetId="9" r:id="rId1"/>
    <sheet name="Evaluation methodology" sheetId="10" r:id="rId2"/>
    <sheet name="Results" sheetId="11" r:id="rId3"/>
    <sheet name="NIST 2.0 vs other frameworks" sheetId="8" r:id="rId4"/>
    <sheet name="NIS 2 Transposition status" sheetId="5" r:id="rId5"/>
    <sheet name="NIST2 Checklist supplier Ass.  " sheetId="6" r:id="rId6"/>
    <sheet name="CRA timeline" sheetId="4" state="hidden" r:id="rId7"/>
  </sheets>
  <definedNames>
    <definedName name="_xlnm._FilterDatabase" localSheetId="0" hidden="1">'NIST 2.0 Checklist'!$A$4:$M$389</definedName>
    <definedName name="_xlnm._FilterDatabase" localSheetId="3" hidden="1">'NIST 2.0 vs other frameworks'!$A$2:$H$389</definedName>
    <definedName name="_xlnm._FilterDatabase" localSheetId="5" hidden="1">'NIST2 Checklist supplier Ass.  '!$A$2:$E$394</definedName>
    <definedName name="_Hlk139907376" localSheetId="0">'NIST 2.0 Checklist'!$C$338</definedName>
    <definedName name="_Hlk139907376" localSheetId="3">'NIST 2.0 vs other frameworks'!$C$337</definedName>
    <definedName name="_Hlk139907376" localSheetId="5">'NIST2 Checklist supplier Ass.  '!$C$343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0" l="1"/>
  <c r="E26" i="10"/>
  <c r="N356" i="9"/>
  <c r="M356" i="9"/>
  <c r="L356" i="9"/>
  <c r="K356" i="9"/>
  <c r="B49" i="10" s="1"/>
  <c r="N258" i="9"/>
  <c r="M258" i="9"/>
  <c r="L258" i="9"/>
  <c r="K258" i="9"/>
  <c r="N193" i="9"/>
  <c r="M193" i="9"/>
  <c r="L193" i="9"/>
  <c r="K193" i="9"/>
  <c r="L159" i="9"/>
  <c r="M159" i="9"/>
  <c r="N159" i="9"/>
  <c r="K159" i="9"/>
  <c r="K149" i="9"/>
  <c r="L149" i="9"/>
  <c r="M149" i="9"/>
  <c r="N149" i="9"/>
  <c r="K145" i="9"/>
  <c r="L123" i="9"/>
  <c r="M123" i="9"/>
  <c r="N123" i="9"/>
  <c r="K123" i="9"/>
  <c r="K118" i="9"/>
  <c r="L94" i="9"/>
  <c r="M94" i="9"/>
  <c r="N94" i="9"/>
  <c r="K94" i="9"/>
  <c r="K92" i="9"/>
  <c r="L80" i="9"/>
  <c r="M80" i="9"/>
  <c r="N80" i="9"/>
  <c r="K80" i="9"/>
  <c r="K76" i="9"/>
  <c r="N244" i="9"/>
  <c r="M244" i="9"/>
  <c r="L244" i="9"/>
  <c r="K244" i="9"/>
  <c r="N304" i="9"/>
  <c r="M304" i="9"/>
  <c r="L304" i="9"/>
  <c r="K304" i="9"/>
  <c r="N290" i="9"/>
  <c r="M290" i="9"/>
  <c r="L290" i="9"/>
  <c r="C43" i="10" s="1"/>
  <c r="K290" i="9"/>
  <c r="N239" i="9"/>
  <c r="M239" i="9"/>
  <c r="L239" i="9"/>
  <c r="K239" i="9"/>
  <c r="N229" i="9"/>
  <c r="M229" i="9"/>
  <c r="L229" i="9"/>
  <c r="K229" i="9"/>
  <c r="N202" i="9"/>
  <c r="M202" i="9"/>
  <c r="L202" i="9"/>
  <c r="K202" i="9"/>
  <c r="N176" i="9"/>
  <c r="M176" i="9"/>
  <c r="L176" i="9"/>
  <c r="K176" i="9"/>
  <c r="N118" i="9"/>
  <c r="M118" i="9"/>
  <c r="L118" i="9"/>
  <c r="N113" i="9"/>
  <c r="M113" i="9"/>
  <c r="L113" i="9"/>
  <c r="K113" i="9"/>
  <c r="N108" i="9"/>
  <c r="M108" i="9"/>
  <c r="L108" i="9"/>
  <c r="K108" i="9"/>
  <c r="N375" i="9"/>
  <c r="M375" i="9"/>
  <c r="L375" i="9"/>
  <c r="K375" i="9"/>
  <c r="N349" i="9"/>
  <c r="M349" i="9"/>
  <c r="L349" i="9"/>
  <c r="C48" i="10" s="1"/>
  <c r="K349" i="9"/>
  <c r="N188" i="9"/>
  <c r="M188" i="9"/>
  <c r="L188" i="9"/>
  <c r="K188" i="9"/>
  <c r="N187" i="9"/>
  <c r="M187" i="9"/>
  <c r="L187" i="9"/>
  <c r="K187" i="9"/>
  <c r="N388" i="9"/>
  <c r="M388" i="9"/>
  <c r="L388" i="9"/>
  <c r="K388" i="9"/>
  <c r="N381" i="9"/>
  <c r="M381" i="9"/>
  <c r="L381" i="9"/>
  <c r="K381" i="9"/>
  <c r="N379" i="9"/>
  <c r="M379" i="9"/>
  <c r="L379" i="9"/>
  <c r="K379" i="9"/>
  <c r="N373" i="9"/>
  <c r="M373" i="9"/>
  <c r="L373" i="9"/>
  <c r="K373" i="9"/>
  <c r="N371" i="9"/>
  <c r="E53" i="10" s="1"/>
  <c r="M371" i="9"/>
  <c r="L371" i="9"/>
  <c r="C53" i="10" s="1"/>
  <c r="K371" i="9"/>
  <c r="N350" i="9"/>
  <c r="M350" i="9"/>
  <c r="L350" i="9"/>
  <c r="K350" i="9"/>
  <c r="N347" i="9"/>
  <c r="M347" i="9"/>
  <c r="L347" i="9"/>
  <c r="K347" i="9"/>
  <c r="N340" i="9"/>
  <c r="M340" i="9"/>
  <c r="L340" i="9"/>
  <c r="K340" i="9"/>
  <c r="N338" i="9"/>
  <c r="M338" i="9"/>
  <c r="L338" i="9"/>
  <c r="K338" i="9"/>
  <c r="N333" i="9"/>
  <c r="M333" i="9"/>
  <c r="L333" i="9"/>
  <c r="K333" i="9"/>
  <c r="N326" i="9"/>
  <c r="M326" i="9"/>
  <c r="L326" i="9"/>
  <c r="K326" i="9"/>
  <c r="N317" i="9"/>
  <c r="M317" i="9"/>
  <c r="L317" i="9"/>
  <c r="K317" i="9"/>
  <c r="N302" i="9"/>
  <c r="M302" i="9"/>
  <c r="L302" i="9"/>
  <c r="K302" i="9"/>
  <c r="N287" i="9"/>
  <c r="M287" i="9"/>
  <c r="L287" i="9"/>
  <c r="K287" i="9"/>
  <c r="N282" i="9"/>
  <c r="E40" i="10" s="1"/>
  <c r="M282" i="9"/>
  <c r="L282" i="9"/>
  <c r="K282" i="9"/>
  <c r="N248" i="9"/>
  <c r="M248" i="9"/>
  <c r="L248" i="9"/>
  <c r="K248" i="9"/>
  <c r="N212" i="9"/>
  <c r="M212" i="9"/>
  <c r="L212" i="9"/>
  <c r="K212" i="9"/>
  <c r="K214" i="9"/>
  <c r="L214" i="9"/>
  <c r="M214" i="9"/>
  <c r="D36" i="10" s="1"/>
  <c r="N214" i="9"/>
  <c r="E36" i="10" s="1"/>
  <c r="N185" i="9"/>
  <c r="M185" i="9"/>
  <c r="L185" i="9"/>
  <c r="K185" i="9"/>
  <c r="N174" i="9"/>
  <c r="M174" i="9"/>
  <c r="L174" i="9"/>
  <c r="K174" i="9"/>
  <c r="N140" i="9"/>
  <c r="M140" i="9"/>
  <c r="L140" i="9"/>
  <c r="K140" i="9"/>
  <c r="N131" i="9"/>
  <c r="M131" i="9"/>
  <c r="L131" i="9"/>
  <c r="C31" i="10" s="1"/>
  <c r="K131" i="9"/>
  <c r="N92" i="9"/>
  <c r="M92" i="9"/>
  <c r="L92" i="9"/>
  <c r="N376" i="9"/>
  <c r="M376" i="9"/>
  <c r="L376" i="9"/>
  <c r="K376" i="9"/>
  <c r="N367" i="9"/>
  <c r="M367" i="9"/>
  <c r="L367" i="9"/>
  <c r="C50" i="10" s="1"/>
  <c r="K367" i="9"/>
  <c r="B50" i="10" s="1"/>
  <c r="N353" i="9"/>
  <c r="M353" i="9"/>
  <c r="L353" i="9"/>
  <c r="K353" i="9"/>
  <c r="N335" i="9"/>
  <c r="M335" i="9"/>
  <c r="L335" i="9"/>
  <c r="K335" i="9"/>
  <c r="N323" i="9"/>
  <c r="M323" i="9"/>
  <c r="L323" i="9"/>
  <c r="K323" i="9"/>
  <c r="N314" i="9"/>
  <c r="M314" i="9"/>
  <c r="L314" i="9"/>
  <c r="K314" i="9"/>
  <c r="N299" i="9"/>
  <c r="M299" i="9"/>
  <c r="L299" i="9"/>
  <c r="K299" i="9"/>
  <c r="N284" i="9"/>
  <c r="M284" i="9"/>
  <c r="L284" i="9"/>
  <c r="K284" i="9"/>
  <c r="N274" i="9"/>
  <c r="M274" i="9"/>
  <c r="L274" i="9"/>
  <c r="K274" i="9"/>
  <c r="N267" i="9"/>
  <c r="M267" i="9"/>
  <c r="L267" i="9"/>
  <c r="K267" i="9"/>
  <c r="N264" i="9"/>
  <c r="M264" i="9"/>
  <c r="L264" i="9"/>
  <c r="K264" i="9"/>
  <c r="N255" i="9"/>
  <c r="E39" i="10" s="1"/>
  <c r="M255" i="9"/>
  <c r="D39" i="10" s="1"/>
  <c r="L255" i="9"/>
  <c r="K255" i="9"/>
  <c r="B39" i="10" s="1"/>
  <c r="N225" i="9"/>
  <c r="M225" i="9"/>
  <c r="L225" i="9"/>
  <c r="K225" i="9"/>
  <c r="N218" i="9"/>
  <c r="M218" i="9"/>
  <c r="L218" i="9"/>
  <c r="K218" i="9"/>
  <c r="N199" i="9"/>
  <c r="M199" i="9"/>
  <c r="L199" i="9"/>
  <c r="K199" i="9"/>
  <c r="N190" i="9"/>
  <c r="M190" i="9"/>
  <c r="L190" i="9"/>
  <c r="C33" i="10" s="1"/>
  <c r="K190" i="9"/>
  <c r="B33" i="10" s="1"/>
  <c r="N171" i="9"/>
  <c r="M171" i="9"/>
  <c r="L171" i="9"/>
  <c r="K171" i="9"/>
  <c r="N168" i="9"/>
  <c r="M168" i="9"/>
  <c r="L168" i="9"/>
  <c r="K168" i="9"/>
  <c r="N165" i="9"/>
  <c r="M165" i="9"/>
  <c r="L165" i="9"/>
  <c r="K165" i="9"/>
  <c r="B32" i="10" s="1"/>
  <c r="N142" i="9"/>
  <c r="M142" i="9"/>
  <c r="L142" i="9"/>
  <c r="K142" i="9"/>
  <c r="N133" i="9"/>
  <c r="M133" i="9"/>
  <c r="L133" i="9"/>
  <c r="K133" i="9"/>
  <c r="B31" i="10" s="1"/>
  <c r="N384" i="9"/>
  <c r="E54" i="10" s="1"/>
  <c r="M384" i="9"/>
  <c r="D54" i="10" s="1"/>
  <c r="L384" i="9"/>
  <c r="C54" i="10" s="1"/>
  <c r="K384" i="9"/>
  <c r="B54" i="10" s="1"/>
  <c r="N363" i="9"/>
  <c r="M363" i="9"/>
  <c r="L363" i="9"/>
  <c r="K363" i="9"/>
  <c r="N343" i="9"/>
  <c r="M343" i="9"/>
  <c r="D48" i="10" s="1"/>
  <c r="L343" i="9"/>
  <c r="K343" i="9"/>
  <c r="B48" i="10" s="1"/>
  <c r="N329" i="9"/>
  <c r="M329" i="9"/>
  <c r="L329" i="9"/>
  <c r="K329" i="9"/>
  <c r="N319" i="9"/>
  <c r="M319" i="9"/>
  <c r="L319" i="9"/>
  <c r="K319" i="9"/>
  <c r="N310" i="9"/>
  <c r="E44" i="10" s="1"/>
  <c r="M310" i="9"/>
  <c r="D44" i="10" s="1"/>
  <c r="L310" i="9"/>
  <c r="K310" i="9"/>
  <c r="B44" i="10" s="1"/>
  <c r="N295" i="9"/>
  <c r="M295" i="9"/>
  <c r="L295" i="9"/>
  <c r="K295" i="9"/>
  <c r="N278" i="9"/>
  <c r="M278" i="9"/>
  <c r="L278" i="9"/>
  <c r="K278" i="9"/>
  <c r="N270" i="9"/>
  <c r="M270" i="9"/>
  <c r="L270" i="9"/>
  <c r="K270" i="9"/>
  <c r="N250" i="9"/>
  <c r="M250" i="9"/>
  <c r="L250" i="9"/>
  <c r="K250" i="9"/>
  <c r="N234" i="9"/>
  <c r="E37" i="10" s="1"/>
  <c r="M234" i="9"/>
  <c r="L234" i="9"/>
  <c r="C37" i="10" s="1"/>
  <c r="K234" i="9"/>
  <c r="N221" i="9"/>
  <c r="M221" i="9"/>
  <c r="L221" i="9"/>
  <c r="K221" i="9"/>
  <c r="N208" i="9"/>
  <c r="M208" i="9"/>
  <c r="L208" i="9"/>
  <c r="K208" i="9"/>
  <c r="B36" i="10" s="1"/>
  <c r="N181" i="9"/>
  <c r="M181" i="9"/>
  <c r="L181" i="9"/>
  <c r="K181" i="9"/>
  <c r="N145" i="9"/>
  <c r="M145" i="9"/>
  <c r="L145" i="9"/>
  <c r="N136" i="9"/>
  <c r="M136" i="9"/>
  <c r="L136" i="9"/>
  <c r="K136" i="9"/>
  <c r="N104" i="9"/>
  <c r="M104" i="9"/>
  <c r="L104" i="9"/>
  <c r="K104" i="9"/>
  <c r="N88" i="9"/>
  <c r="M88" i="9"/>
  <c r="L88" i="9"/>
  <c r="K88" i="9"/>
  <c r="N76" i="9"/>
  <c r="M76" i="9"/>
  <c r="L76" i="9"/>
  <c r="N67" i="9"/>
  <c r="M67" i="9"/>
  <c r="L67" i="9"/>
  <c r="K67" i="9"/>
  <c r="N72" i="9"/>
  <c r="M72" i="9"/>
  <c r="L72" i="9"/>
  <c r="K72" i="9"/>
  <c r="N69" i="9"/>
  <c r="M69" i="9"/>
  <c r="L69" i="9"/>
  <c r="K69" i="9"/>
  <c r="N62" i="9"/>
  <c r="M62" i="9"/>
  <c r="L62" i="9"/>
  <c r="K62" i="9"/>
  <c r="N57" i="9"/>
  <c r="M57" i="9"/>
  <c r="L57" i="9"/>
  <c r="C26" i="10" s="1"/>
  <c r="K57" i="9"/>
  <c r="B26" i="10" s="1"/>
  <c r="N52" i="9"/>
  <c r="M52" i="9"/>
  <c r="L52" i="9"/>
  <c r="K52" i="9"/>
  <c r="N49" i="9"/>
  <c r="M49" i="9"/>
  <c r="L49" i="9"/>
  <c r="K49" i="9"/>
  <c r="L44" i="9"/>
  <c r="M44" i="9"/>
  <c r="D25" i="10" s="1"/>
  <c r="N44" i="9"/>
  <c r="K44" i="9"/>
  <c r="K40" i="9"/>
  <c r="N40" i="9"/>
  <c r="M40" i="9"/>
  <c r="L40" i="9"/>
  <c r="N36" i="9"/>
  <c r="M36" i="9"/>
  <c r="L36" i="9"/>
  <c r="K36" i="9"/>
  <c r="L32" i="9"/>
  <c r="M32" i="9"/>
  <c r="N32" i="9"/>
  <c r="K32" i="9"/>
  <c r="K30" i="9"/>
  <c r="N30" i="9"/>
  <c r="M30" i="9"/>
  <c r="L30" i="9"/>
  <c r="N27" i="9"/>
  <c r="M27" i="9"/>
  <c r="L27" i="9"/>
  <c r="K27" i="9"/>
  <c r="N24" i="9"/>
  <c r="M24" i="9"/>
  <c r="L24" i="9"/>
  <c r="K24" i="9"/>
  <c r="N21" i="9"/>
  <c r="M21" i="9"/>
  <c r="L21" i="9"/>
  <c r="K21" i="9"/>
  <c r="N18" i="9"/>
  <c r="M18" i="9"/>
  <c r="L18" i="9"/>
  <c r="K18" i="9"/>
  <c r="N15" i="9"/>
  <c r="M15" i="9"/>
  <c r="L15" i="9"/>
  <c r="K15" i="9"/>
  <c r="K12" i="9"/>
  <c r="L12" i="9"/>
  <c r="M12" i="9"/>
  <c r="N12" i="9"/>
  <c r="L9" i="9"/>
  <c r="M9" i="9"/>
  <c r="N9" i="9"/>
  <c r="K9" i="9"/>
  <c r="L7" i="9"/>
  <c r="M7" i="9"/>
  <c r="N7" i="9"/>
  <c r="L6" i="9"/>
  <c r="M6" i="9"/>
  <c r="N6" i="9"/>
  <c r="K6" i="9"/>
  <c r="K7" i="9"/>
  <c r="E4" i="10"/>
  <c r="E3" i="10"/>
  <c r="E2" i="10"/>
  <c r="D38" i="10" l="1"/>
  <c r="C25" i="10"/>
  <c r="E27" i="10"/>
  <c r="C44" i="10"/>
  <c r="C32" i="10"/>
  <c r="C39" i="10"/>
  <c r="D40" i="10"/>
  <c r="D53" i="10"/>
  <c r="E38" i="10"/>
  <c r="E33" i="10"/>
  <c r="D33" i="10"/>
  <c r="B23" i="10"/>
  <c r="D47" i="10"/>
  <c r="E28" i="10"/>
  <c r="B27" i="10"/>
  <c r="D24" i="10"/>
  <c r="D23" i="10"/>
  <c r="C47" i="10"/>
  <c r="D28" i="10"/>
  <c r="E47" i="10"/>
  <c r="B43" i="10"/>
  <c r="D43" i="10"/>
  <c r="B24" i="10"/>
  <c r="C24" i="10"/>
  <c r="C27" i="10"/>
  <c r="D27" i="10"/>
  <c r="B47" i="10"/>
  <c r="E24" i="10"/>
  <c r="C23" i="10"/>
  <c r="E23" i="10"/>
  <c r="D31" i="10"/>
  <c r="C40" i="10"/>
  <c r="B37" i="10"/>
  <c r="D37" i="10"/>
  <c r="C49" i="10"/>
  <c r="B25" i="10"/>
  <c r="D50" i="10"/>
  <c r="D32" i="10"/>
  <c r="D49" i="10"/>
  <c r="E48" i="10"/>
  <c r="B38" i="10"/>
  <c r="C28" i="10"/>
  <c r="C36" i="10"/>
  <c r="E31" i="10"/>
  <c r="B28" i="10"/>
  <c r="E25" i="10"/>
  <c r="E43" i="10"/>
  <c r="E50" i="10"/>
  <c r="E32" i="10"/>
  <c r="E49" i="10"/>
  <c r="B40" i="10"/>
  <c r="B53" i="10"/>
  <c r="C38" i="10"/>
  <c r="E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tc={1136DF2F-FF6D-4FA0-B780-295D4EDA47B2}</author>
  </authors>
  <commentList>
    <comment ref="C278" authorId="0" shapeId="0" xr:uid="{1136DF2F-FF6D-4FA0-B780-295D4EDA47B2}">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Check with Daniele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tc={927531C5-DBF1-45F1-B9CD-598A8F0726B8}</author>
    <author>tc={9A926E03-0ED5-42CF-9D76-111368688476}</author>
  </authors>
  <commentList>
    <comment ref="E2" authorId="0" shapeId="0" xr:uid="{927531C5-DBF1-45F1-B9CD-598A8F0726B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The NIS2 Directive will be transpose in national legislation, it is essential to verify that the scope at national level to grant that the packaging industry is not in scope of NIS2. It is possible that customers and supply chain partners may request compliance with NIS2 via bilateral agreement/ contract.</t>
      </text>
    </comment>
    <comment ref="E86" authorId="1" shapeId="0" xr:uid="{9A926E03-0ED5-42CF-9D76-111368688476}">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his may imply that organisations must make their suppliers subject to specific security requirements, monitor compliance with such requirements and potentially revise the suppliers' practices to ensure that they measure up to the organisation's security standards.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tc={EC89AA73-CF6C-4F26-97DA-11D1C8000C47}</author>
  </authors>
  <commentList>
    <comment ref="C283" authorId="0" shapeId="0" xr:uid="{EC89AA73-CF6C-4F26-97DA-11D1C8000C47}">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Check with Daniele </t>
      </text>
    </comment>
  </commentList>
</comments>
</file>

<file path=xl/sharedStrings.xml><?xml version="1.0" encoding="utf-8"?>
<sst xmlns="http://schemas.openxmlformats.org/spreadsheetml/2006/main" count="2649" uniqueCount="1359">
  <si>
    <t>Function</t>
  </si>
  <si>
    <t>Category</t>
  </si>
  <si>
    <t>Subcategory</t>
  </si>
  <si>
    <t>Implementation Examples</t>
  </si>
  <si>
    <t>Note</t>
  </si>
  <si>
    <t>GOVERN (GV): The organization’s cybersecurity risk management strategy, expectations, and policy are established, communicated, and monitored</t>
  </si>
  <si>
    <r>
      <t xml:space="preserve">Organizational Context (GV.OC): </t>
    </r>
    <r>
      <rPr>
        <sz val="11"/>
        <color rgb="FF000000"/>
        <rFont val="Arial"/>
        <family val="2"/>
      </rPr>
      <t>The circumstances — mission, stakeholder expectations, dependencies, and legal, regulatory, and contractual requirements — surrounding the organization’s cybersecurity risk management decisions are understood</t>
    </r>
    <r>
      <rPr>
        <b/>
        <sz val="11"/>
        <color rgb="FF000000"/>
        <rFont val="Arial"/>
        <family val="2"/>
      </rPr>
      <t>.</t>
    </r>
  </si>
  <si>
    <r>
      <t>GV.OC-01:</t>
    </r>
    <r>
      <rPr>
        <sz val="11"/>
        <color rgb="FF000000"/>
        <rFont val="Arial"/>
        <family val="2"/>
      </rPr>
      <t xml:space="preserve"> The organizational mission is understood and informs cybersecurity risk management</t>
    </r>
  </si>
  <si>
    <r>
      <t xml:space="preserve">Ex1:  </t>
    </r>
    <r>
      <rPr>
        <sz val="11"/>
        <color rgb="FF000000"/>
        <rFont val="Arial"/>
        <family val="2"/>
      </rPr>
      <t>Share the organization’s mission (e.g., through vision and mission statements, marketing, and service strategies) to provide a basis for identifying risks that may impede that mission</t>
    </r>
  </si>
  <si>
    <r>
      <t>GV.OC-02:</t>
    </r>
    <r>
      <rPr>
        <sz val="11"/>
        <color rgb="FF000000"/>
        <rFont val="Arial"/>
        <family val="2"/>
      </rPr>
      <t xml:space="preserve"> Internal and external stakeholders are understood, and their needs and expectations regarding cybersecurity risk management are understood and considered</t>
    </r>
  </si>
  <si>
    <r>
      <t xml:space="preserve">Ex1:  </t>
    </r>
    <r>
      <rPr>
        <sz val="11"/>
        <color rgb="FF000000"/>
        <rFont val="Arial"/>
        <family val="2"/>
      </rPr>
      <t>Identify relevant internal stakeholders and their cybersecurity-related expectations (e.g., performance and risk expectations of officers, directors, and advisors; cultural expectations of employees)</t>
    </r>
  </si>
  <si>
    <r>
      <t xml:space="preserve">Ex2:  </t>
    </r>
    <r>
      <rPr>
        <sz val="11"/>
        <color rgb="FF000000"/>
        <rFont val="Arial"/>
        <family val="2"/>
      </rPr>
      <t>Identify relevant external stakeholders and their cybersecurity-related expectations (e.g., privacy expectations of customers, business expectations of partnerships, compliance expectations of regulators, ethics expectations of society)</t>
    </r>
  </si>
  <si>
    <r>
      <t>GV.OC-03:</t>
    </r>
    <r>
      <rPr>
        <sz val="11"/>
        <color rgb="FF000000"/>
        <rFont val="Arial"/>
        <family val="2"/>
      </rPr>
      <t xml:space="preserve"> Legal, regulatory, and contractual requirements regarding cybersecurity — including privacy and civil liberties obligations — are understood and managed</t>
    </r>
  </si>
  <si>
    <r>
      <t xml:space="preserve">Ex1:  </t>
    </r>
    <r>
      <rPr>
        <sz val="11"/>
        <color rgb="FF000000"/>
        <rFont val="Arial"/>
        <family val="2"/>
      </rPr>
      <t xml:space="preserve">Determine a process to track and manage legal and regulatory requirements regarding protection of individuals’ information (e.g., Health Insurance Portability and Accountability Act, California Consumer Privacy Act, General Data Protection Regulation) </t>
    </r>
  </si>
  <si>
    <t>Rules, regulations, laws compliance. Note. Requirements are well known, communicated and understood</t>
  </si>
  <si>
    <r>
      <t xml:space="preserve">Ex2:  </t>
    </r>
    <r>
      <rPr>
        <sz val="11"/>
        <color rgb="FF000000"/>
        <rFont val="Arial"/>
        <family val="2"/>
      </rPr>
      <t>Determine a process to track and manage contractual requirements for cybersecurity management of supplier, customer, and partner information</t>
    </r>
  </si>
  <si>
    <r>
      <t xml:space="preserve">Ex3:  </t>
    </r>
    <r>
      <rPr>
        <sz val="11"/>
        <color rgb="FF000000"/>
        <rFont val="Arial"/>
        <family val="2"/>
      </rPr>
      <t>Align the organization’s cybersecurity strategy with legal, regulatory, and contractual requirements</t>
    </r>
  </si>
  <si>
    <r>
      <t>GV.OC-04:</t>
    </r>
    <r>
      <rPr>
        <sz val="11"/>
        <color rgb="FF000000"/>
        <rFont val="Arial"/>
        <family val="2"/>
      </rPr>
      <t xml:space="preserve"> Critical objectives, capabilities, and services that stakeholders depend on or expect from the organization are understood and communicated</t>
    </r>
  </si>
  <si>
    <r>
      <t xml:space="preserve">Ex1:  </t>
    </r>
    <r>
      <rPr>
        <sz val="11"/>
        <color rgb="FF000000"/>
        <rFont val="Arial"/>
        <family val="2"/>
      </rPr>
      <t>Establish criteria for determining the criticality of capabilities and services as viewed by internal and external stakeholders</t>
    </r>
  </si>
  <si>
    <r>
      <t xml:space="preserve">Ex2:  </t>
    </r>
    <r>
      <rPr>
        <sz val="11"/>
        <color rgb="FF000000"/>
        <rFont val="Arial"/>
        <family val="2"/>
      </rPr>
      <t xml:space="preserve">Determine (e.g., from a business impact analysis) assets and business operations that are vital to achieving mission objectives and the potential impact of a loss (or partial loss) of such operations </t>
    </r>
  </si>
  <si>
    <r>
      <t xml:space="preserve">Ex3:  </t>
    </r>
    <r>
      <rPr>
        <sz val="11"/>
        <color rgb="FF000000"/>
        <rFont val="Arial"/>
        <family val="2"/>
      </rPr>
      <t>Establish and communicate resilience objectives (e.g., recovery time objectives) for delivering critical capabilities and services in various operating states (e.g., under attack, during recovery, normal operation)</t>
    </r>
  </si>
  <si>
    <r>
      <t>GV.OC-05:</t>
    </r>
    <r>
      <rPr>
        <sz val="11"/>
        <color rgb="FF000000"/>
        <rFont val="Arial"/>
        <family val="2"/>
      </rPr>
      <t xml:space="preserve"> Outcomes, capabilities, and services that the organization depends on are understood and communicated</t>
    </r>
  </si>
  <si>
    <r>
      <t xml:space="preserve">Ex1:  </t>
    </r>
    <r>
      <rPr>
        <sz val="11"/>
        <color rgb="FF000000"/>
        <rFont val="Arial"/>
        <family val="2"/>
      </rPr>
      <t>Create an inventory of the organization’s dependencies on external resources (e.g., facilities, cloud-based hosting providers) and their relationships to organizational assets and business functions</t>
    </r>
  </si>
  <si>
    <r>
      <t xml:space="preserve">Ex2:  </t>
    </r>
    <r>
      <rPr>
        <sz val="11"/>
        <color rgb="FF000000"/>
        <rFont val="Arial"/>
        <family val="2"/>
      </rPr>
      <t>Identify and document external dependencies that are potential points of failure for the organization’s critical capabilities and services, and share that information with appropriate personnel</t>
    </r>
  </si>
  <si>
    <r>
      <t xml:space="preserve">Risk Management Strategy (GV.RM): </t>
    </r>
    <r>
      <rPr>
        <sz val="11"/>
        <color rgb="FF000000"/>
        <rFont val="Arial"/>
        <family val="2"/>
      </rPr>
      <t>The organization’s priorities, constraints, risk tolerance and appetite statements, and assumptions are established, communicated, and used to support operational risk decisions</t>
    </r>
  </si>
  <si>
    <r>
      <t xml:space="preserve">GV.RM-01: </t>
    </r>
    <r>
      <rPr>
        <sz val="11"/>
        <color rgb="FF000000"/>
        <rFont val="Arial"/>
        <family val="2"/>
      </rPr>
      <t>Risk management objectives are established and agreed to by organizational stakeholders</t>
    </r>
  </si>
  <si>
    <r>
      <t xml:space="preserve">Ex1:  </t>
    </r>
    <r>
      <rPr>
        <sz val="11"/>
        <color rgb="FF000000"/>
        <rFont val="Arial"/>
        <family val="2"/>
      </rPr>
      <t>Update near-term and long-term cybersecurity risk management objectives as part of annual strategic planning and when major changes occur</t>
    </r>
  </si>
  <si>
    <r>
      <t xml:space="preserve">Ex2:  </t>
    </r>
    <r>
      <rPr>
        <sz val="11"/>
        <color rgb="FF000000"/>
        <rFont val="Arial"/>
        <family val="2"/>
      </rPr>
      <t>Establish measurable objectives for cybersecurity risk management (e.g., manage the quality of user training, ensure adequate risk protection for industrial control systems)</t>
    </r>
  </si>
  <si>
    <r>
      <t xml:space="preserve">Ex3:  </t>
    </r>
    <r>
      <rPr>
        <sz val="11"/>
        <color rgb="FF000000"/>
        <rFont val="Arial"/>
        <family val="2"/>
      </rPr>
      <t>Senior leaders agree about cybersecurity objectives and use them for measuring and managing risk and performance</t>
    </r>
  </si>
  <si>
    <r>
      <t xml:space="preserve">GV.RM-02: </t>
    </r>
    <r>
      <rPr>
        <sz val="11"/>
        <color rgb="FF000000"/>
        <rFont val="Arial"/>
        <family val="2"/>
      </rPr>
      <t>Risk appetite and risk tolerance statements are established, communicated, and maintained</t>
    </r>
  </si>
  <si>
    <r>
      <t xml:space="preserve">Ex1:  </t>
    </r>
    <r>
      <rPr>
        <sz val="11"/>
        <color rgb="FF000000"/>
        <rFont val="Arial"/>
        <family val="2"/>
      </rPr>
      <t>Determine and communicate risk appetite statements that convey expectations about the appropriate level of risk for the organization</t>
    </r>
  </si>
  <si>
    <r>
      <t xml:space="preserve">Ex2:  </t>
    </r>
    <r>
      <rPr>
        <sz val="11"/>
        <color rgb="FF000000"/>
        <rFont val="Arial"/>
        <family val="2"/>
      </rPr>
      <t>Translate risk appetite statements into specific, measurable, and broadly understandable risk tolerance statements</t>
    </r>
  </si>
  <si>
    <r>
      <t xml:space="preserve">Ex3:  </t>
    </r>
    <r>
      <rPr>
        <sz val="11"/>
        <color rgb="FF000000"/>
        <rFont val="Arial"/>
        <family val="2"/>
      </rPr>
      <t>Refine organizational objectives and risk appetite periodically based on known risk exposure and residual risk</t>
    </r>
  </si>
  <si>
    <t>Review the point in line with potential regulatory updates</t>
  </si>
  <si>
    <r>
      <t>GV.RM-03:</t>
    </r>
    <r>
      <rPr>
        <sz val="11"/>
        <color rgb="FF000000"/>
        <rFont val="Arial"/>
        <family val="2"/>
      </rPr>
      <t xml:space="preserve"> Cybersecurity risk management activities and outcomes are included in enterprise risk management processes</t>
    </r>
  </si>
  <si>
    <r>
      <t xml:space="preserve">Ex1:  </t>
    </r>
    <r>
      <rPr>
        <sz val="11"/>
        <color rgb="FF000000"/>
        <rFont val="Arial"/>
        <family val="2"/>
      </rPr>
      <t>Aggregate and manage cybersecurity risks alongside other enterprise risks (e.g., compliance, financial, operational, regulatory, reputational, safety)</t>
    </r>
  </si>
  <si>
    <r>
      <t xml:space="preserve">Ex2:  </t>
    </r>
    <r>
      <rPr>
        <sz val="11"/>
        <color rgb="FF000000"/>
        <rFont val="Arial"/>
        <family val="2"/>
      </rPr>
      <t>Include cybersecurity risk managers in enterprise risk management planning</t>
    </r>
  </si>
  <si>
    <r>
      <t xml:space="preserve">Ex3:  </t>
    </r>
    <r>
      <rPr>
        <sz val="11"/>
        <color rgb="FF000000"/>
        <rFont val="Arial"/>
        <family val="2"/>
      </rPr>
      <t xml:space="preserve">Establish criteria for escalating cybersecurity risks within enterprise risk management </t>
    </r>
  </si>
  <si>
    <r>
      <t>GV.RM-04</t>
    </r>
    <r>
      <rPr>
        <sz val="11"/>
        <color rgb="FF000000"/>
        <rFont val="Arial"/>
        <family val="2"/>
      </rPr>
      <t>: Strategic direction that describes appropriate risk response options is established and communicated</t>
    </r>
  </si>
  <si>
    <r>
      <t xml:space="preserve">Ex1:  </t>
    </r>
    <r>
      <rPr>
        <sz val="11"/>
        <color rgb="FF000000"/>
        <rFont val="Arial"/>
        <family val="2"/>
      </rPr>
      <t>Specify criteria for accepting and avoiding cybersecurity risk for various classifications of data</t>
    </r>
  </si>
  <si>
    <r>
      <t xml:space="preserve">Ex2:  </t>
    </r>
    <r>
      <rPr>
        <sz val="11"/>
        <color rgb="FF000000"/>
        <rFont val="Arial"/>
        <family val="2"/>
      </rPr>
      <t xml:space="preserve">Determine whether to purchase cybersecurity insurance </t>
    </r>
  </si>
  <si>
    <r>
      <t xml:space="preserve">Ex3:  </t>
    </r>
    <r>
      <rPr>
        <sz val="11"/>
        <color rgb="FF000000"/>
        <rFont val="Arial"/>
        <family val="2"/>
      </rPr>
      <t>Document conditions under which shared responsibility models are acceptable (e.g., outsourcing certain cybersecurity functions, having a third party perform financial transactions on behalf of the organization, using public cloud-based services)</t>
    </r>
  </si>
  <si>
    <r>
      <t xml:space="preserve">GV.RM-05: </t>
    </r>
    <r>
      <rPr>
        <sz val="11"/>
        <color rgb="FF000000"/>
        <rFont val="Arial"/>
        <family val="2"/>
      </rPr>
      <t>Lines of communication across the organization are established for cybersecurity risks, including risks from suppliers and other third parties</t>
    </r>
  </si>
  <si>
    <r>
      <t xml:space="preserve">Ex1:  </t>
    </r>
    <r>
      <rPr>
        <sz val="11"/>
        <color rgb="FF000000"/>
        <rFont val="Arial"/>
        <family val="2"/>
      </rPr>
      <t>Determine how to update senior executives, directors, and management on the organization’s cybersecurity posture at agreed-upon intervals</t>
    </r>
  </si>
  <si>
    <r>
      <t xml:space="preserve">Ex2:  </t>
    </r>
    <r>
      <rPr>
        <sz val="11"/>
        <color rgb="FF000000"/>
        <rFont val="Arial"/>
        <family val="2"/>
      </rPr>
      <t xml:space="preserve">Identify how all departments across the organization — such as management, operations, internal auditors, legal, acquisition, physical security, and HR — will communicate with each other about cybersecurity risks </t>
    </r>
  </si>
  <si>
    <r>
      <t xml:space="preserve">GV.RM-06: </t>
    </r>
    <r>
      <rPr>
        <sz val="11"/>
        <color rgb="FF000000"/>
        <rFont val="Arial"/>
        <family val="2"/>
      </rPr>
      <t>A standardized method for calculating, documenting, categorizing, and prioritizing cybersecurity risks is established and communicated</t>
    </r>
  </si>
  <si>
    <r>
      <t xml:space="preserve">Ex1:  </t>
    </r>
    <r>
      <rPr>
        <sz val="11"/>
        <color rgb="FF000000"/>
        <rFont val="Arial"/>
        <family val="2"/>
      </rPr>
      <t>Establish criteria for using a quantitative approach to cybersecurity risk analysis, and specify probability and exposure formulas</t>
    </r>
  </si>
  <si>
    <r>
      <t xml:space="preserve">Ex2:  </t>
    </r>
    <r>
      <rPr>
        <sz val="11"/>
        <color rgb="FF000000"/>
        <rFont val="Arial"/>
        <family val="2"/>
      </rPr>
      <t>Create and use templates (e.g., a risk register) to document cybersecurity risk information (e.g., risk description, exposure, treatment, and ownership)</t>
    </r>
  </si>
  <si>
    <r>
      <t xml:space="preserve">Ex3:  </t>
    </r>
    <r>
      <rPr>
        <sz val="11"/>
        <color rgb="FF000000"/>
        <rFont val="Arial"/>
        <family val="2"/>
      </rPr>
      <t>Establish criteria for risk prioritization at the appropriate levels within the enterprise</t>
    </r>
  </si>
  <si>
    <r>
      <t xml:space="preserve">Ex4:  </t>
    </r>
    <r>
      <rPr>
        <sz val="11"/>
        <color rgb="FF000000"/>
        <rFont val="Arial"/>
        <family val="2"/>
      </rPr>
      <t>Use a consistent list of risk categories to support integrating, aggregating, and comparing cybersecurity risks</t>
    </r>
  </si>
  <si>
    <r>
      <t xml:space="preserve">GV.RM-07: </t>
    </r>
    <r>
      <rPr>
        <sz val="11"/>
        <color rgb="FF000000"/>
        <rFont val="Arial"/>
        <family val="2"/>
      </rPr>
      <t>Strategic opportunities (i.e., positive risks) are characterized and are included in organizational cybersecurity risk discussions</t>
    </r>
  </si>
  <si>
    <r>
      <t xml:space="preserve">Ex1:  </t>
    </r>
    <r>
      <rPr>
        <sz val="11"/>
        <color rgb="FF000000"/>
        <rFont val="Arial"/>
        <family val="2"/>
      </rPr>
      <t>Define and communicate guidance and methods for identifying opportunities and including them in risk discussions (e.g., strengths, weaknesses, opportunities, and threats [SWOT] analysis)</t>
    </r>
  </si>
  <si>
    <r>
      <t xml:space="preserve">Ex2:  </t>
    </r>
    <r>
      <rPr>
        <sz val="11"/>
        <color rgb="FF000000"/>
        <rFont val="Arial"/>
        <family val="2"/>
      </rPr>
      <t>Identify stretch goals and document them</t>
    </r>
  </si>
  <si>
    <r>
      <t xml:space="preserve">Ex3:  </t>
    </r>
    <r>
      <rPr>
        <sz val="11"/>
        <color rgb="FF000000"/>
        <rFont val="Arial"/>
        <family val="2"/>
      </rPr>
      <t>Calculate, document, and prioritize positive risks alongside negative risks</t>
    </r>
  </si>
  <si>
    <r>
      <t>Roles, Responsibilities, and Authorities (GV.RR):</t>
    </r>
    <r>
      <rPr>
        <sz val="11"/>
        <color rgb="FF000000"/>
        <rFont val="Arial"/>
        <family val="2"/>
      </rPr>
      <t xml:space="preserve"> Cybersecurity roles, responsibilities, and authorities to foster accountability, performance assessment, and continuous improvement are established and communicated</t>
    </r>
  </si>
  <si>
    <r>
      <t xml:space="preserve">GV.RR-01: </t>
    </r>
    <r>
      <rPr>
        <sz val="11"/>
        <color rgb="FF000000"/>
        <rFont val="Arial"/>
        <family val="2"/>
      </rPr>
      <t>Organizational leadership is responsible and accountable for cybersecurity risk and fosters a culture that is risk-aware, ethical, and continually improving</t>
    </r>
  </si>
  <si>
    <r>
      <t xml:space="preserve">Ex1:  </t>
    </r>
    <r>
      <rPr>
        <sz val="11"/>
        <color rgb="FF000000"/>
        <rFont val="Arial"/>
        <family val="2"/>
      </rPr>
      <t>Leaders (e.g., directors) agree on their roles and responsibilities in developing, implementing, and assessing the organization’s cybersecurity strategy</t>
    </r>
  </si>
  <si>
    <t>Governance and accountability</t>
  </si>
  <si>
    <r>
      <t xml:space="preserve">Ex2:  </t>
    </r>
    <r>
      <rPr>
        <sz val="11"/>
        <color rgb="FF000000"/>
        <rFont val="Arial"/>
        <family val="2"/>
      </rPr>
      <t xml:space="preserve">Share leaders’ expectations regarding a secure and ethical culture, especially when current events present the opportunity to highlight positive or negative examples of cybersecurity risk management </t>
    </r>
  </si>
  <si>
    <r>
      <t xml:space="preserve">Ex3:  </t>
    </r>
    <r>
      <rPr>
        <sz val="11"/>
        <color rgb="FF000000"/>
        <rFont val="Arial"/>
        <family val="2"/>
      </rPr>
      <t xml:space="preserve">Leaders direct the CISO to maintain a comprehensive cybersecurity risk strategy and review and update it at least annually and after major events </t>
    </r>
  </si>
  <si>
    <r>
      <t xml:space="preserve">Ex4:  </t>
    </r>
    <r>
      <rPr>
        <sz val="11"/>
        <color rgb="FF000000"/>
        <rFont val="Arial"/>
        <family val="2"/>
      </rPr>
      <t>Conduct reviews to ensure adequate authority and coordination among those responsible for managing cybersecurity risk</t>
    </r>
  </si>
  <si>
    <r>
      <t xml:space="preserve">GV.RR-02: </t>
    </r>
    <r>
      <rPr>
        <sz val="11"/>
        <color rgb="FF000000"/>
        <rFont val="Arial"/>
        <family val="2"/>
      </rPr>
      <t>Roles, responsibilities, and authorities related to cybersecurity risk management are established, communicated, understood, and enforced</t>
    </r>
  </si>
  <si>
    <r>
      <t xml:space="preserve">Ex1:  </t>
    </r>
    <r>
      <rPr>
        <sz val="11"/>
        <color rgb="FF000000"/>
        <rFont val="Arial"/>
        <family val="2"/>
      </rPr>
      <t>Document risk management roles and responsibilities in policy</t>
    </r>
  </si>
  <si>
    <t>Governace of Cyber Security is established</t>
  </si>
  <si>
    <r>
      <t xml:space="preserve">Ex2:  </t>
    </r>
    <r>
      <rPr>
        <sz val="11"/>
        <color rgb="FF000000"/>
        <rFont val="Arial"/>
        <family val="2"/>
      </rPr>
      <t>Document who is responsible and accountable for cybersecurity risk management activities and how those teams and individuals are to be consulted and informed</t>
    </r>
  </si>
  <si>
    <r>
      <t xml:space="preserve">Ex3:  </t>
    </r>
    <r>
      <rPr>
        <sz val="11"/>
        <color rgb="FF000000"/>
        <rFont val="Arial"/>
        <family val="2"/>
      </rPr>
      <t>Include cybersecurity responsibilities and performance requirements in personnel descriptions</t>
    </r>
  </si>
  <si>
    <r>
      <t xml:space="preserve">Ex4:  </t>
    </r>
    <r>
      <rPr>
        <sz val="11"/>
        <color rgb="FF000000"/>
        <rFont val="Arial"/>
        <family val="2"/>
      </rPr>
      <t>Document performance goals for personnel with cybersecurity risk management responsibilities, and periodically measure performance to identify areas for improvement</t>
    </r>
  </si>
  <si>
    <r>
      <t xml:space="preserve">Ex5:  </t>
    </r>
    <r>
      <rPr>
        <sz val="11"/>
        <color rgb="FF000000"/>
        <rFont val="Arial"/>
        <family val="2"/>
      </rPr>
      <t>Clearly articulate cybersecurity responsibilities within operations, risk functions, and internal audit functions</t>
    </r>
  </si>
  <si>
    <r>
      <t>GV.RR-03:</t>
    </r>
    <r>
      <rPr>
        <sz val="11"/>
        <color rgb="FF000000"/>
        <rFont val="Arial"/>
        <family val="2"/>
      </rPr>
      <t xml:space="preserve"> Adequate resources are allocated commensurate with the cybersecurity risk strategy, roles, responsibilities, and policies</t>
    </r>
  </si>
  <si>
    <r>
      <t xml:space="preserve">Ex1:  </t>
    </r>
    <r>
      <rPr>
        <sz val="11"/>
        <color rgb="FF000000"/>
        <rFont val="Arial"/>
        <family val="2"/>
      </rPr>
      <t xml:space="preserve">Conduct periodic management reviews to ensure that those given cybersecurity risk management responsibilities have the necessary authority </t>
    </r>
  </si>
  <si>
    <r>
      <t xml:space="preserve">Ex2:  </t>
    </r>
    <r>
      <rPr>
        <sz val="11"/>
        <color rgb="FF000000"/>
        <rFont val="Arial"/>
        <family val="2"/>
      </rPr>
      <t xml:space="preserve">Identify resource allocation and investment in line with risk tolerance and response </t>
    </r>
  </si>
  <si>
    <r>
      <t xml:space="preserve">Ex3:  </t>
    </r>
    <r>
      <rPr>
        <sz val="11"/>
        <color rgb="FF000000"/>
        <rFont val="Arial"/>
        <family val="2"/>
      </rPr>
      <t>Provide adequate and sufficient people, process, and technical resources to support the cybersecurity strategy</t>
    </r>
  </si>
  <si>
    <r>
      <t xml:space="preserve">GV.RR-04: </t>
    </r>
    <r>
      <rPr>
        <sz val="11"/>
        <color rgb="FF000000"/>
        <rFont val="Arial"/>
        <family val="2"/>
      </rPr>
      <t>Cybersecurity is included in human resources practices</t>
    </r>
  </si>
  <si>
    <r>
      <t xml:space="preserve">Ex1:  </t>
    </r>
    <r>
      <rPr>
        <sz val="11"/>
        <color rgb="FF000000"/>
        <rFont val="Arial"/>
        <family val="2"/>
      </rPr>
      <t xml:space="preserve">Integrate cybersecurity risk management considerations into human resources processes (e.g., personnel screening, onboarding, change notification, offboarding) </t>
    </r>
  </si>
  <si>
    <t>More focused on awarness, training and ethical aspects</t>
  </si>
  <si>
    <r>
      <t xml:space="preserve">Ex2:  </t>
    </r>
    <r>
      <rPr>
        <sz val="11"/>
        <color rgb="FF000000"/>
        <rFont val="Arial"/>
        <family val="2"/>
      </rPr>
      <t>Consider cybersecurity knowledge to be a positive factor in hiring, training, and retention decisions</t>
    </r>
  </si>
  <si>
    <r>
      <t xml:space="preserve">Ex3:  </t>
    </r>
    <r>
      <rPr>
        <sz val="11"/>
        <color rgb="FF000000"/>
        <rFont val="Arial"/>
        <family val="2"/>
      </rPr>
      <t>Conduct background checks prior to onboarding new personnel for sensitive roles</t>
    </r>
    <r>
      <rPr>
        <sz val="11"/>
        <color theme="1"/>
        <rFont val="Arial"/>
        <family val="2"/>
      </rPr>
      <t>, and periodically repeat background checks for personnel with such roles</t>
    </r>
  </si>
  <si>
    <r>
      <t xml:space="preserve">Ex4:  </t>
    </r>
    <r>
      <rPr>
        <sz val="11"/>
        <color rgb="FF000000"/>
        <rFont val="Arial"/>
        <family val="2"/>
      </rPr>
      <t>Define and enforce obligations for personnel to be aware of, adhere to, and uphold security policies as they relate to their roles</t>
    </r>
  </si>
  <si>
    <r>
      <t xml:space="preserve">Policy (GV.PO): </t>
    </r>
    <r>
      <rPr>
        <sz val="11"/>
        <color rgb="FF000000"/>
        <rFont val="Arial"/>
        <family val="2"/>
      </rPr>
      <t>Organizational cybersecurity policy is established, communicated, and enforced</t>
    </r>
  </si>
  <si>
    <r>
      <t>GV.PO-01:</t>
    </r>
    <r>
      <rPr>
        <sz val="11"/>
        <color rgb="FF000000"/>
        <rFont val="Arial"/>
        <family val="2"/>
      </rPr>
      <t xml:space="preserve"> Policy for managing cybersecurity risks is established based on organizational context, cybersecurity strategy, and priorities and is communicated and enforced</t>
    </r>
  </si>
  <si>
    <r>
      <t xml:space="preserve">Ex1:  </t>
    </r>
    <r>
      <rPr>
        <sz val="11"/>
        <color rgb="FF000000"/>
        <rFont val="Arial"/>
        <family val="2"/>
      </rPr>
      <t>Create, disseminate, and maintain an understandable, usable risk management policy with statements of management intent, expectations, and direction</t>
    </r>
  </si>
  <si>
    <r>
      <t xml:space="preserve">Ex2:  </t>
    </r>
    <r>
      <rPr>
        <sz val="11"/>
        <color rgb="FF000000"/>
        <rFont val="Arial"/>
        <family val="2"/>
      </rPr>
      <t>Periodically review policy and supporting processes and procedures to ensure that they align with risk management strategy objectives and priorities, as well as the high-level direction of the cybersecurity policy</t>
    </r>
  </si>
  <si>
    <r>
      <t xml:space="preserve">Ex3:  </t>
    </r>
    <r>
      <rPr>
        <sz val="11"/>
        <color rgb="FF000000"/>
        <rFont val="Arial"/>
        <family val="2"/>
      </rPr>
      <t>Require approval from senior management on policy</t>
    </r>
  </si>
  <si>
    <r>
      <t xml:space="preserve">Ex4:  </t>
    </r>
    <r>
      <rPr>
        <sz val="11"/>
        <color rgb="FF000000"/>
        <rFont val="Arial"/>
        <family val="2"/>
      </rPr>
      <t>Communicate cybersecurity risk management policy and supporting processes and procedures across the organization</t>
    </r>
  </si>
  <si>
    <r>
      <t xml:space="preserve">Ex5:  </t>
    </r>
    <r>
      <rPr>
        <sz val="11"/>
        <color rgb="FF000000"/>
        <rFont val="Arial"/>
        <family val="2"/>
      </rPr>
      <t>Require personnel to acknowledge receipt of policy when first hired, annually, and whenever policy is updated</t>
    </r>
  </si>
  <si>
    <r>
      <t>GV.PO-02:</t>
    </r>
    <r>
      <rPr>
        <sz val="11"/>
        <color rgb="FF000000"/>
        <rFont val="Arial"/>
        <family val="2"/>
      </rPr>
      <t xml:space="preserve"> Policy for managing cybersecurity risks is reviewed, updated, communicated, and enforced to reflect changes in requirements, threats, technology, and organizational mission</t>
    </r>
  </si>
  <si>
    <r>
      <t xml:space="preserve">Ex1:  </t>
    </r>
    <r>
      <rPr>
        <sz val="11"/>
        <color rgb="FF000000"/>
        <rFont val="Arial"/>
        <family val="2"/>
      </rPr>
      <t>Update policy based on periodic reviews of cybersecurity risk management results to ensure that policy and supporting processes and procedures adequately maintain risk at an acceptable level</t>
    </r>
  </si>
  <si>
    <r>
      <t xml:space="preserve">Ex2:  </t>
    </r>
    <r>
      <rPr>
        <sz val="11"/>
        <color rgb="FF000000"/>
        <rFont val="Arial"/>
        <family val="2"/>
      </rPr>
      <t>Provide a timeline for reviewing changes to the organization’s risk environment (e.g., changes in risk or in the organization’s mission objectives), and communicate recommended policy updates</t>
    </r>
  </si>
  <si>
    <r>
      <t xml:space="preserve">Ex3:  </t>
    </r>
    <r>
      <rPr>
        <sz val="11"/>
        <color rgb="FF000000"/>
        <rFont val="Arial"/>
        <family val="2"/>
      </rPr>
      <t>Update policy to reflect changes in legal and regulatory requirements</t>
    </r>
  </si>
  <si>
    <r>
      <t xml:space="preserve">Ex4:  </t>
    </r>
    <r>
      <rPr>
        <sz val="11"/>
        <color rgb="FF000000"/>
        <rFont val="Arial"/>
        <family val="2"/>
      </rPr>
      <t>Update policy to reflect changes in technology (e.g., adoption of artificial intelligence) and changes to the business (e.g., acquisition of a new business, new contract requirements)</t>
    </r>
  </si>
  <si>
    <r>
      <t>Oversight (GV.OV):</t>
    </r>
    <r>
      <rPr>
        <sz val="11"/>
        <color rgb="FF000000"/>
        <rFont val="Arial"/>
        <family val="2"/>
      </rPr>
      <t xml:space="preserve"> Results of organization-wide cybersecurity risk management activities and performance are used to inform, improve, and adjust the risk management strategy</t>
    </r>
  </si>
  <si>
    <r>
      <t>GV.OV-01:</t>
    </r>
    <r>
      <rPr>
        <sz val="11"/>
        <color rgb="FF000000"/>
        <rFont val="Arial"/>
        <family val="2"/>
      </rPr>
      <t xml:space="preserve"> Cybersecurity risk management strategy outcomes are reviewed to inform and adjust strategy and direction</t>
    </r>
  </si>
  <si>
    <r>
      <t xml:space="preserve">Ex1:  </t>
    </r>
    <r>
      <rPr>
        <sz val="11"/>
        <color rgb="FF000000"/>
        <rFont val="Arial"/>
        <family val="2"/>
      </rPr>
      <t>Measure how well the risk management strategy and risk results have helped leaders make decisions and achieve organizational objectives</t>
    </r>
  </si>
  <si>
    <r>
      <t xml:space="preserve">Ex2:  </t>
    </r>
    <r>
      <rPr>
        <sz val="11"/>
        <color rgb="FF000000"/>
        <rFont val="Arial"/>
        <family val="2"/>
      </rPr>
      <t>Examine whether cybersecurity risk strategies that impede operations or innovation should be adjusted</t>
    </r>
  </si>
  <si>
    <r>
      <t>GV.OV-02:</t>
    </r>
    <r>
      <rPr>
        <sz val="11"/>
        <color rgb="FF000000"/>
        <rFont val="Arial"/>
        <family val="2"/>
      </rPr>
      <t xml:space="preserve"> The cybersecurity risk management strategy is reviewed and adjusted to ensure coverage of organizational requirements and risks</t>
    </r>
  </si>
  <si>
    <r>
      <t xml:space="preserve">Ex1:  </t>
    </r>
    <r>
      <rPr>
        <sz val="11"/>
        <color rgb="FF000000"/>
        <rFont val="Arial"/>
        <family val="2"/>
      </rPr>
      <t>Review audit findings to confirm whether the existing cybersecurity strategy has ensured compliance with internal and external requirements</t>
    </r>
  </si>
  <si>
    <r>
      <t xml:space="preserve">Ex2:  </t>
    </r>
    <r>
      <rPr>
        <sz val="11"/>
        <color rgb="FF000000"/>
        <rFont val="Arial"/>
        <family val="2"/>
      </rPr>
      <t>Review the performance oversight of those in cybersecurity-related roles to determine whether policy changes are necessary</t>
    </r>
  </si>
  <si>
    <r>
      <t xml:space="preserve">Ex3:  </t>
    </r>
    <r>
      <rPr>
        <sz val="11"/>
        <color rgb="FF000000"/>
        <rFont val="Arial"/>
        <family val="2"/>
      </rPr>
      <t xml:space="preserve">Review strategy in light of cybersecurity incidents </t>
    </r>
  </si>
  <si>
    <r>
      <t>GV.OV-03:</t>
    </r>
    <r>
      <rPr>
        <sz val="11"/>
        <color rgb="FF000000"/>
        <rFont val="Arial"/>
        <family val="2"/>
      </rPr>
      <t xml:space="preserve"> Organizational cybersecurity risk management performance is evaluated and reviewed for adjustments needed</t>
    </r>
  </si>
  <si>
    <r>
      <t xml:space="preserve">Ex1:  </t>
    </r>
    <r>
      <rPr>
        <sz val="11"/>
        <color rgb="FF000000"/>
        <rFont val="Arial"/>
        <family val="2"/>
      </rPr>
      <t>Review key performance indicators (KPIs) to ensure that organization-wide policies and procedures achieve objectives</t>
    </r>
  </si>
  <si>
    <t>Minimun KPI baseline just to be able "to evaluate"</t>
  </si>
  <si>
    <r>
      <t xml:space="preserve">Ex2:  </t>
    </r>
    <r>
      <rPr>
        <sz val="11"/>
        <color rgb="FF000000"/>
        <rFont val="Arial"/>
        <family val="2"/>
      </rPr>
      <t>Review key risk indicators (KRIs) to identify risks the organization faces, including likelihood and potential impact</t>
    </r>
  </si>
  <si>
    <r>
      <t xml:space="preserve">Ex3:  </t>
    </r>
    <r>
      <rPr>
        <sz val="11"/>
        <color rgb="FF000000"/>
        <rFont val="Arial"/>
        <family val="2"/>
      </rPr>
      <t>Collect and communicate metrics on cybersecurity risk management with senior leadership</t>
    </r>
  </si>
  <si>
    <r>
      <t>Cybersecurity Supply Chain Risk Management (GV.SC):</t>
    </r>
    <r>
      <rPr>
        <sz val="11"/>
        <color rgb="FF000000"/>
        <rFont val="Arial"/>
        <family val="2"/>
      </rPr>
      <t xml:space="preserve"> Cyber supply chain risk management processes are identified, established, managed, monitored, and improved by organizational stakeholders</t>
    </r>
  </si>
  <si>
    <r>
      <t>GV.SC-01:</t>
    </r>
    <r>
      <rPr>
        <sz val="11"/>
        <color rgb="FF000000"/>
        <rFont val="Arial"/>
        <family val="2"/>
      </rPr>
      <t xml:space="preserve"> A cybersecurity supply chain risk management program, strategy, objectives, policies, and processes are established and agreed to by organizational stakeholders</t>
    </r>
  </si>
  <si>
    <r>
      <t xml:space="preserve">Ex1:  </t>
    </r>
    <r>
      <rPr>
        <sz val="11"/>
        <color rgb="FF000000"/>
        <rFont val="Arial"/>
        <family val="2"/>
      </rPr>
      <t>Establish a strategy that expresses the objectives of the cybersecurity supply chain risk management program</t>
    </r>
  </si>
  <si>
    <t>Is a MUST with a minimum of baseline of "security level"</t>
  </si>
  <si>
    <r>
      <t xml:space="preserve">Ex2:  </t>
    </r>
    <r>
      <rPr>
        <sz val="11"/>
        <color rgb="FF000000"/>
        <rFont val="Arial"/>
        <family val="2"/>
      </rPr>
      <t>Develop the cybersecurity supply chain risk management program, including a plan (with milestones), policies, and procedures that guide implementation and improvement of the program, and share the policies and procedures with the organizational stakeholders</t>
    </r>
  </si>
  <si>
    <r>
      <t xml:space="preserve">Ex3:  </t>
    </r>
    <r>
      <rPr>
        <sz val="11"/>
        <color rgb="FF000000"/>
        <rFont val="Arial"/>
        <family val="2"/>
      </rPr>
      <t>Develop and implement program processes based on the strategy, objectives, policies, and procedures that are agreed upon and performed by the organizational stakeholders</t>
    </r>
  </si>
  <si>
    <r>
      <t xml:space="preserve">Ex4:  </t>
    </r>
    <r>
      <rPr>
        <sz val="11"/>
        <color rgb="FF000000"/>
        <rFont val="Arial"/>
        <family val="2"/>
      </rPr>
      <t>Establish a cross-organizational mechanism that ensures alignment between functions that contribute to cybersecurity supply chain risk management, such as cybersecurity, IT, operations, legal, human resources, and engineering</t>
    </r>
  </si>
  <si>
    <r>
      <t>GV.SC-02:</t>
    </r>
    <r>
      <rPr>
        <sz val="11"/>
        <color rgb="FF000000"/>
        <rFont val="Arial"/>
        <family val="2"/>
      </rPr>
      <t xml:space="preserve"> Cybersecurity roles and responsibilities for suppliers, customers, and partners are established, communicated, and coordinated internally and externally</t>
    </r>
  </si>
  <si>
    <r>
      <t xml:space="preserve">Ex1:  </t>
    </r>
    <r>
      <rPr>
        <sz val="11"/>
        <color rgb="FF000000"/>
        <rFont val="Arial"/>
        <family val="2"/>
      </rPr>
      <t>Identify one or more specific roles or positions that will be responsible and accountable for planning, resourcing, and executing cybersecurity supply chain risk management activities</t>
    </r>
  </si>
  <si>
    <t>Extension in NIST 2.0 from the Supply Chain point of view</t>
  </si>
  <si>
    <r>
      <t xml:space="preserve">Ex2:  </t>
    </r>
    <r>
      <rPr>
        <sz val="11"/>
        <color rgb="FF000000"/>
        <rFont val="Arial"/>
        <family val="2"/>
      </rPr>
      <t>Document cybersecurity supply chain risk management roles and responsibilities in policy</t>
    </r>
  </si>
  <si>
    <r>
      <t xml:space="preserve">Ex3:  </t>
    </r>
    <r>
      <rPr>
        <sz val="11"/>
        <color rgb="FF000000"/>
        <rFont val="Arial"/>
        <family val="2"/>
      </rPr>
      <t xml:space="preserve">Create responsibility matrixes to document who will be responsible and accountable for cybersecurity supply chain risk management activities and how those teams and individuals will be consulted and informed </t>
    </r>
  </si>
  <si>
    <r>
      <t xml:space="preserve">Ex4:  </t>
    </r>
    <r>
      <rPr>
        <sz val="11"/>
        <color rgb="FF000000"/>
        <rFont val="Arial"/>
        <family val="2"/>
      </rPr>
      <t>Include cybersecurity supply chain risk management responsibilities and performance requirements in personnel descriptions to ensure clarity and improve accountability</t>
    </r>
  </si>
  <si>
    <r>
      <t xml:space="preserve">Ex5:  </t>
    </r>
    <r>
      <rPr>
        <sz val="11"/>
        <color rgb="FF000000"/>
        <rFont val="Arial"/>
        <family val="2"/>
      </rPr>
      <t>Document performance goals for personnel with cybersecurity risk management-specific responsibilities, and periodically measure them to demonstrate and improve performance</t>
    </r>
  </si>
  <si>
    <r>
      <t xml:space="preserve">Ex6:  </t>
    </r>
    <r>
      <rPr>
        <sz val="11"/>
        <color rgb="FF000000"/>
        <rFont val="Arial"/>
        <family val="2"/>
      </rPr>
      <t>Develop roles and responsibilities for suppliers, customers, and business partners to address shared responsibilities for applicable cybersecurity risks, and integrate them into organizational policies and applicable third-party agreements</t>
    </r>
  </si>
  <si>
    <r>
      <t xml:space="preserve">Ex7:  </t>
    </r>
    <r>
      <rPr>
        <sz val="11"/>
        <color rgb="FF000000"/>
        <rFont val="Arial"/>
        <family val="2"/>
      </rPr>
      <t>Internally communicate cybersecurity supply chain risk management roles and responsibilities for third parties</t>
    </r>
  </si>
  <si>
    <r>
      <t xml:space="preserve">Ex8:  </t>
    </r>
    <r>
      <rPr>
        <sz val="11"/>
        <color rgb="FF000000"/>
        <rFont val="Arial"/>
        <family val="2"/>
      </rPr>
      <t>Establish rules and protocols for information sharing and reporting processes between the organization and its suppliers</t>
    </r>
  </si>
  <si>
    <r>
      <t>GV.SC-03:</t>
    </r>
    <r>
      <rPr>
        <sz val="11"/>
        <color rgb="FF000000"/>
        <rFont val="Arial"/>
        <family val="2"/>
      </rPr>
      <t xml:space="preserve"> Cybersecurity supply chain risk management is integrated into cybersecurity and enterprise risk management, risk assessment, and improvement processes</t>
    </r>
  </si>
  <si>
    <r>
      <t xml:space="preserve">Ex1:  </t>
    </r>
    <r>
      <rPr>
        <sz val="11"/>
        <color rgb="FF000000"/>
        <rFont val="Arial"/>
        <family val="2"/>
      </rPr>
      <t>Identify areas of alignment and overlap with cybersecurity and enterprise risk management</t>
    </r>
  </si>
  <si>
    <r>
      <t xml:space="preserve">Ex2:  </t>
    </r>
    <r>
      <rPr>
        <sz val="11"/>
        <color rgb="FF000000"/>
        <rFont val="Arial"/>
        <family val="2"/>
      </rPr>
      <t>Establish integrated control sets for cybersecurity risk management and cybersecurity supply chain risk management</t>
    </r>
  </si>
  <si>
    <r>
      <t xml:space="preserve">Ex3:  </t>
    </r>
    <r>
      <rPr>
        <sz val="11"/>
        <color rgb="FF000000"/>
        <rFont val="Arial"/>
        <family val="2"/>
      </rPr>
      <t>Integrate cybersecurity supply chain risk management into improvement processes</t>
    </r>
  </si>
  <si>
    <r>
      <t xml:space="preserve">Ex4:  </t>
    </r>
    <r>
      <rPr>
        <sz val="11"/>
        <color rgb="FF000000"/>
        <rFont val="Arial"/>
        <family val="2"/>
      </rPr>
      <t>Escalate material cybersecurity risks in supply chains to senior management, and address them at the enterprise risk management level</t>
    </r>
  </si>
  <si>
    <r>
      <t>GV.SC-04:</t>
    </r>
    <r>
      <rPr>
        <sz val="11"/>
        <color rgb="FF000000"/>
        <rFont val="Arial"/>
        <family val="2"/>
      </rPr>
      <t xml:space="preserve"> Suppliers are known and prioritized by criticality</t>
    </r>
  </si>
  <si>
    <r>
      <t xml:space="preserve">Ex1:  </t>
    </r>
    <r>
      <rPr>
        <sz val="11"/>
        <color rgb="FF000000"/>
        <rFont val="Arial"/>
        <family val="2"/>
      </rPr>
      <t>Develop criteria for supplier criticality based on, for example, the sensitivity of data processed or possessed by suppliers, the degree of access to the organization’s systems, and the importance of the products or services to the organization’s mission</t>
    </r>
  </si>
  <si>
    <r>
      <t xml:space="preserve">Ex2:  </t>
    </r>
    <r>
      <rPr>
        <sz val="11"/>
        <color rgb="FF000000"/>
        <rFont val="Arial"/>
        <family val="2"/>
      </rPr>
      <t>Keep a record of all suppliers, and prioritize suppliers based on the criticality criteria</t>
    </r>
  </si>
  <si>
    <r>
      <t>GV.SC-05:</t>
    </r>
    <r>
      <rPr>
        <sz val="11"/>
        <color rgb="FF000000"/>
        <rFont val="Arial"/>
        <family val="2"/>
      </rPr>
      <t xml:space="preserve"> Requirements to address cybersecurity risks in supply chains are established, prioritized, and integrated into contracts and other types of agreements with suppliers and other relevant third parties</t>
    </r>
  </si>
  <si>
    <r>
      <t xml:space="preserve">Ex1:  </t>
    </r>
    <r>
      <rPr>
        <sz val="11"/>
        <color rgb="FF000000"/>
        <rFont val="Arial"/>
        <family val="2"/>
      </rPr>
      <t>Establish security requirements for suppliers, products, and services commensurate with their criticality level and potential impact if compromised</t>
    </r>
  </si>
  <si>
    <r>
      <t xml:space="preserve">Ex2:  </t>
    </r>
    <r>
      <rPr>
        <sz val="11"/>
        <color rgb="FF000000"/>
        <rFont val="Arial"/>
        <family val="2"/>
      </rPr>
      <t>Include all cybersecurity and supply chain requirements that third parties must follow and how compliance with the requirements may be verified in default contractual language</t>
    </r>
  </si>
  <si>
    <r>
      <t xml:space="preserve">Ex3:  </t>
    </r>
    <r>
      <rPr>
        <sz val="11"/>
        <color rgb="FF000000"/>
        <rFont val="Arial"/>
        <family val="2"/>
      </rPr>
      <t>Define the rules and protocols for information sharing between the organization and its suppliers and sub-tier suppliers in agreements</t>
    </r>
  </si>
  <si>
    <r>
      <t xml:space="preserve">Ex4:  </t>
    </r>
    <r>
      <rPr>
        <sz val="11"/>
        <color rgb="FF000000"/>
        <rFont val="Arial"/>
        <family val="2"/>
      </rPr>
      <t>Manage risk by including security requirements in agreements based on their criticality and potential impact if compromised</t>
    </r>
  </si>
  <si>
    <r>
      <t xml:space="preserve">Ex5:  </t>
    </r>
    <r>
      <rPr>
        <sz val="11"/>
        <color rgb="FF000000"/>
        <rFont val="Arial"/>
        <family val="2"/>
      </rPr>
      <t>Define security requirements in service-level agreements (SLAs) for monitoring suppliers for acceptable security performance throughout the supplier relationship lifecycle</t>
    </r>
  </si>
  <si>
    <r>
      <t xml:space="preserve">Ex6:  </t>
    </r>
    <r>
      <rPr>
        <sz val="11"/>
        <color rgb="FF000000"/>
        <rFont val="Arial"/>
        <family val="2"/>
      </rPr>
      <t>Contractually require suppliers to disclose cybersecurity features, functions, and vulnerabilities of their products and services for the life of the product or the term of service</t>
    </r>
  </si>
  <si>
    <r>
      <t xml:space="preserve">Ex7:  </t>
    </r>
    <r>
      <rPr>
        <sz val="11"/>
        <color rgb="FF000000"/>
        <rFont val="Arial"/>
        <family val="2"/>
      </rPr>
      <t>Contractually require suppliers to provide and maintain a current component inventory (e.g., software or hardware bill of materials) for critical products</t>
    </r>
  </si>
  <si>
    <r>
      <t xml:space="preserve">Ex8:  </t>
    </r>
    <r>
      <rPr>
        <sz val="11"/>
        <color rgb="FF000000"/>
        <rFont val="Arial"/>
        <family val="2"/>
      </rPr>
      <t>Contractually require suppliers to vet their employees and guard against insider threats</t>
    </r>
  </si>
  <si>
    <r>
      <t xml:space="preserve">Ex9:  </t>
    </r>
    <r>
      <rPr>
        <sz val="11"/>
        <color rgb="FF000000"/>
        <rFont val="Arial"/>
        <family val="2"/>
      </rPr>
      <t>Contractually require suppliers to provide evidence of performing acceptable security practices through, for example, self-attestation, conformance to known standards, certifications, or inspections</t>
    </r>
  </si>
  <si>
    <r>
      <t>Ex10:  </t>
    </r>
    <r>
      <rPr>
        <sz val="11"/>
        <color rgb="FF000000"/>
        <rFont val="Arial"/>
        <family val="2"/>
      </rPr>
      <t>Specify in contracts and other agreements the rights and responsibilities of the organization, its suppliers, and their supply chains, with respect to potential cybersecurity risks</t>
    </r>
  </si>
  <si>
    <r>
      <t>GV.SC-06:</t>
    </r>
    <r>
      <rPr>
        <sz val="11"/>
        <color rgb="FF000000"/>
        <rFont val="Arial"/>
        <family val="2"/>
      </rPr>
      <t xml:space="preserve"> Planning and due diligence are performed to reduce risks before entering into formal supplier or other third-party relationships</t>
    </r>
  </si>
  <si>
    <r>
      <t xml:space="preserve">Ex1:  </t>
    </r>
    <r>
      <rPr>
        <sz val="11"/>
        <color rgb="FF000000"/>
        <rFont val="Arial"/>
        <family val="2"/>
      </rPr>
      <t>Perform thorough due diligence on prospective suppliers that is consistent with procurement planning and commensurate with the level of risk, criticality, and complexity of each supplier relationship</t>
    </r>
  </si>
  <si>
    <r>
      <t xml:space="preserve">Ex2:  </t>
    </r>
    <r>
      <rPr>
        <sz val="11"/>
        <color rgb="FF000000"/>
        <rFont val="Arial"/>
        <family val="2"/>
      </rPr>
      <t>Assess the suitability of the technology and cybersecurity capabilities and the risk management practices of prospective suppliers</t>
    </r>
  </si>
  <si>
    <r>
      <t xml:space="preserve">Ex3:  </t>
    </r>
    <r>
      <rPr>
        <sz val="11"/>
        <color rgb="FF000000"/>
        <rFont val="Arial"/>
        <family val="2"/>
      </rPr>
      <t>Conduct supplier risk assessments against business and applicable cybersecurity requirements</t>
    </r>
  </si>
  <si>
    <r>
      <t xml:space="preserve">Ex4:  </t>
    </r>
    <r>
      <rPr>
        <sz val="11"/>
        <color rgb="FF000000"/>
        <rFont val="Arial"/>
        <family val="2"/>
      </rPr>
      <t>Assess the authenticity, integrity, and security of critical products prior to acquisition and use</t>
    </r>
  </si>
  <si>
    <r>
      <t>GV.SC-07:</t>
    </r>
    <r>
      <rPr>
        <sz val="11"/>
        <color rgb="FF000000"/>
        <rFont val="Arial"/>
        <family val="2"/>
      </rPr>
      <t xml:space="preserve"> The risks posed by a supplier, their products and services, and other third parties are understood, recorded, prioritized, assessed, responded to, and monitored over the course of the relationship</t>
    </r>
  </si>
  <si>
    <r>
      <t xml:space="preserve">Ex1:  </t>
    </r>
    <r>
      <rPr>
        <sz val="11"/>
        <color rgb="FF000000"/>
        <rFont val="Arial"/>
        <family val="2"/>
      </rPr>
      <t>Adjust assessment formats and frequencies based on the third party’s reputation and the criticality of the products or services they provide</t>
    </r>
  </si>
  <si>
    <r>
      <t xml:space="preserve">Ex2:  </t>
    </r>
    <r>
      <rPr>
        <sz val="11"/>
        <color rgb="FF000000"/>
        <rFont val="Arial"/>
        <family val="2"/>
      </rPr>
      <t>Evaluate third parties’ evidence of compliance with contractual cybersecurity requirements, such as self-attestations, warranties, certifications, and other artifacts</t>
    </r>
  </si>
  <si>
    <r>
      <t xml:space="preserve">Ex3:  </t>
    </r>
    <r>
      <rPr>
        <sz val="11"/>
        <color rgb="FF000000"/>
        <rFont val="Arial"/>
        <family val="2"/>
      </rPr>
      <t>Monitor critical suppliers to ensure that they are fulfilling their security obligations throughout the supplier relationship lifecycle using a variety of methods and techniques, such as inspections, audits, tests, or other forms of evaluation</t>
    </r>
  </si>
  <si>
    <r>
      <t xml:space="preserve">Ex4:  </t>
    </r>
    <r>
      <rPr>
        <sz val="11"/>
        <color rgb="FF000000"/>
        <rFont val="Arial"/>
        <family val="2"/>
      </rPr>
      <t>Monitor critical suppliers, services, and products for changes to their risk profiles, and reevaluate supplier criticality and risk impact accordingly</t>
    </r>
  </si>
  <si>
    <r>
      <t xml:space="preserve">Ex5:  </t>
    </r>
    <r>
      <rPr>
        <sz val="11"/>
        <color rgb="FF000000"/>
        <rFont val="Arial"/>
        <family val="2"/>
      </rPr>
      <t>Plan for unexpected supplier and supply chain-related interruptions to ensure business continuity</t>
    </r>
  </si>
  <si>
    <r>
      <t>GV.SC-08:</t>
    </r>
    <r>
      <rPr>
        <sz val="11"/>
        <color rgb="FF000000"/>
        <rFont val="Arial"/>
        <family val="2"/>
      </rPr>
      <t xml:space="preserve"> Relevant suppliers and other third parties are included in incident planning, response, and recovery activities</t>
    </r>
  </si>
  <si>
    <r>
      <t xml:space="preserve">Ex1:  </t>
    </r>
    <r>
      <rPr>
        <sz val="11"/>
        <color rgb="FF000000"/>
        <rFont val="Arial"/>
        <family val="2"/>
      </rPr>
      <t>Define and use rules and protocols for reporting incident response and recovery activities and the status between the organization and its suppliers</t>
    </r>
  </si>
  <si>
    <t>See GDPR too</t>
  </si>
  <si>
    <r>
      <t xml:space="preserve">Ex2:  </t>
    </r>
    <r>
      <rPr>
        <sz val="11"/>
        <color rgb="FF000000"/>
        <rFont val="Arial"/>
        <family val="2"/>
      </rPr>
      <t>Identify and document the roles and responsibilities of the organization and its suppliers for incident response</t>
    </r>
  </si>
  <si>
    <r>
      <t xml:space="preserve">Ex3:  </t>
    </r>
    <r>
      <rPr>
        <sz val="11"/>
        <color rgb="FF000000"/>
        <rFont val="Arial"/>
        <family val="2"/>
      </rPr>
      <t>Include critical suppliers in incident response exercises and simulations</t>
    </r>
  </si>
  <si>
    <r>
      <t xml:space="preserve">Ex4:  </t>
    </r>
    <r>
      <rPr>
        <sz val="11"/>
        <color rgb="FF000000"/>
        <rFont val="Arial"/>
        <family val="2"/>
      </rPr>
      <t>Define and coordinate crisis communication methods and protocols between the organization and its critical suppliers</t>
    </r>
  </si>
  <si>
    <r>
      <t xml:space="preserve">Ex5:  </t>
    </r>
    <r>
      <rPr>
        <sz val="11"/>
        <color rgb="FF000000"/>
        <rFont val="Arial"/>
        <family val="2"/>
      </rPr>
      <t>Conduct collaborative lessons learned sessions with critical suppliers</t>
    </r>
  </si>
  <si>
    <r>
      <t>GV.SC-09:</t>
    </r>
    <r>
      <rPr>
        <sz val="11"/>
        <color rgb="FF000000"/>
        <rFont val="Arial"/>
        <family val="2"/>
      </rPr>
      <t xml:space="preserve"> Supply chain security practices are integrated into cybersecurity and enterprise risk management programs, and their performance is monitored throughout the technology product and service life cycle</t>
    </r>
  </si>
  <si>
    <r>
      <t xml:space="preserve">Ex1:  </t>
    </r>
    <r>
      <rPr>
        <sz val="11"/>
        <color rgb="FF000000"/>
        <rFont val="Arial"/>
        <family val="2"/>
      </rPr>
      <t>Policies and procedures require provenance records for all acquired technology products and services</t>
    </r>
  </si>
  <si>
    <r>
      <t xml:space="preserve">Ex2:  </t>
    </r>
    <r>
      <rPr>
        <sz val="11"/>
        <color rgb="FF000000"/>
        <rFont val="Arial"/>
        <family val="2"/>
      </rPr>
      <t>Periodically provide risk reporting to leaders about how acquired components are proven to be untampered and authentic</t>
    </r>
  </si>
  <si>
    <r>
      <t xml:space="preserve">Ex3:  </t>
    </r>
    <r>
      <rPr>
        <sz val="11"/>
        <color rgb="FF000000"/>
        <rFont val="Arial"/>
        <family val="2"/>
      </rPr>
      <t xml:space="preserve">Communicate regularly among cybersecurity risk managers and operations personnel about the need to acquire software patches, updates, and upgrades only from authenticated and trustworthy software providers </t>
    </r>
  </si>
  <si>
    <r>
      <t xml:space="preserve">Ex4:  </t>
    </r>
    <r>
      <rPr>
        <sz val="11"/>
        <color rgb="FF000000"/>
        <rFont val="Arial"/>
        <family val="2"/>
      </rPr>
      <t>Review policies to ensure that they require approved supplier personnel to perform maintenance on supplier products</t>
    </r>
  </si>
  <si>
    <r>
      <t xml:space="preserve">Ex5:  </t>
    </r>
    <r>
      <rPr>
        <sz val="11"/>
        <color rgb="FF000000"/>
        <rFont val="Arial"/>
        <family val="2"/>
      </rPr>
      <t>Policies and procedure require checking upgrades to critical hardware for unauthorized changes</t>
    </r>
  </si>
  <si>
    <r>
      <t>GV.SC-10:</t>
    </r>
    <r>
      <rPr>
        <sz val="11"/>
        <color rgb="FF000000"/>
        <rFont val="Arial"/>
        <family val="2"/>
      </rPr>
      <t xml:space="preserve"> Cybersecurity supply chain risk management plans include provisions for activities that occur after the conclusion of a partnership or service agreement</t>
    </r>
  </si>
  <si>
    <r>
      <t xml:space="preserve">Ex1:  </t>
    </r>
    <r>
      <rPr>
        <sz val="11"/>
        <color rgb="FF000000"/>
        <rFont val="Arial"/>
        <family val="2"/>
      </rPr>
      <t>Establish processes for terminating critical relationships under both normal and adverse circumstances</t>
    </r>
  </si>
  <si>
    <t>GDPR ( Check ID control )</t>
  </si>
  <si>
    <r>
      <t xml:space="preserve">Ex2:  </t>
    </r>
    <r>
      <rPr>
        <sz val="11"/>
        <color rgb="FF000000"/>
        <rFont val="Arial"/>
        <family val="2"/>
      </rPr>
      <t>Define and implement plans for component end-of-life maintenance support and obsolescence</t>
    </r>
  </si>
  <si>
    <r>
      <t xml:space="preserve">Ex3:  </t>
    </r>
    <r>
      <rPr>
        <sz val="11"/>
        <color rgb="FF000000"/>
        <rFont val="Arial"/>
        <family val="2"/>
      </rPr>
      <t>Verify that supplier access to organization resources is deactivated promptly when it is no longer needed</t>
    </r>
  </si>
  <si>
    <r>
      <t xml:space="preserve">Ex4:  </t>
    </r>
    <r>
      <rPr>
        <sz val="11"/>
        <color rgb="FF000000"/>
        <rFont val="Arial"/>
        <family val="2"/>
      </rPr>
      <t>Verify that assets containing the organization’s data are returned or properly disposed of in a timely, controlled, and safe manner</t>
    </r>
  </si>
  <si>
    <r>
      <t xml:space="preserve">Ex5:  </t>
    </r>
    <r>
      <rPr>
        <sz val="11"/>
        <color rgb="FF000000"/>
        <rFont val="Arial"/>
        <family val="2"/>
      </rPr>
      <t>Develop and execute a plan for terminating or transitioning supplier relationships that takes supply chain security risk and resiliency into account</t>
    </r>
  </si>
  <si>
    <r>
      <t xml:space="preserve">Ex6:  </t>
    </r>
    <r>
      <rPr>
        <sz val="11"/>
        <color rgb="FF000000"/>
        <rFont val="Arial"/>
        <family val="2"/>
      </rPr>
      <t>Mitigate risks to data and systems created by supplier termination</t>
    </r>
  </si>
  <si>
    <r>
      <t xml:space="preserve">Ex7:  </t>
    </r>
    <r>
      <rPr>
        <sz val="11"/>
        <color rgb="FF000000"/>
        <rFont val="Arial"/>
        <family val="2"/>
      </rPr>
      <t>Manage data leakage risks associated with supplier termination</t>
    </r>
  </si>
  <si>
    <t>IDENTIFY (ID): The organization’s current cybersecurity risks are understood</t>
  </si>
  <si>
    <r>
      <t xml:space="preserve">Asset Management (ID.AM): </t>
    </r>
    <r>
      <rPr>
        <sz val="11"/>
        <color rgb="FF000000"/>
        <rFont val="Arial"/>
        <family val="2"/>
      </rPr>
      <t>Assets (e.g., data, hardware, software, systems, facilities, services, people) that enable the organization to achieve business purposes are identified and managed consistent with their relative importance to organizational objectives and the organization’s risk strategy</t>
    </r>
  </si>
  <si>
    <r>
      <t>ID.AM-01:</t>
    </r>
    <r>
      <rPr>
        <sz val="11"/>
        <color rgb="FF000000"/>
        <rFont val="Arial"/>
        <family val="2"/>
      </rPr>
      <t xml:space="preserve"> Inventories of hardware managed by the organization are maintained</t>
    </r>
  </si>
  <si>
    <r>
      <t xml:space="preserve">Ex1:  </t>
    </r>
    <r>
      <rPr>
        <sz val="11"/>
        <color rgb="FF000000"/>
        <rFont val="Arial"/>
        <family val="2"/>
      </rPr>
      <t>Maintain inventories for all types of hardware, including IT, IoT, OT, and mobile devices</t>
    </r>
  </si>
  <si>
    <t>monitoring IP addresses</t>
  </si>
  <si>
    <r>
      <t xml:space="preserve">Ex2:  </t>
    </r>
    <r>
      <rPr>
        <sz val="11"/>
        <color rgb="FF000000"/>
        <rFont val="Arial"/>
        <family val="2"/>
      </rPr>
      <t>Constantly monitor networks to detect new hardware and automatically update inventories</t>
    </r>
  </si>
  <si>
    <r>
      <t>ID.AM-02:</t>
    </r>
    <r>
      <rPr>
        <sz val="11"/>
        <color rgb="FF000000"/>
        <rFont val="Arial"/>
        <family val="2"/>
      </rPr>
      <t xml:space="preserve"> Inventories of software, services, and systems managed by the organization are maintained</t>
    </r>
  </si>
  <si>
    <r>
      <t xml:space="preserve">Ex1:  </t>
    </r>
    <r>
      <rPr>
        <sz val="11"/>
        <color rgb="FF000000"/>
        <rFont val="Arial"/>
        <family val="2"/>
      </rPr>
      <t xml:space="preserve">Maintain inventories for all types of software and services, including commercial-off-the-shelf, open-source, custom applications, API services, and cloud-based applications and services </t>
    </r>
  </si>
  <si>
    <r>
      <t xml:space="preserve">Ex2:  </t>
    </r>
    <r>
      <rPr>
        <sz val="11"/>
        <color rgb="FF000000"/>
        <rFont val="Arial"/>
        <family val="2"/>
      </rPr>
      <t>Constantly monitor all platforms, including containers and virtual machines, for software and service inventory changes</t>
    </r>
  </si>
  <si>
    <r>
      <t xml:space="preserve">Ex3:  </t>
    </r>
    <r>
      <rPr>
        <sz val="11"/>
        <color rgb="FF000000"/>
        <rFont val="Arial"/>
        <family val="2"/>
      </rPr>
      <t>Maintain an inventory of the organization’s systems</t>
    </r>
  </si>
  <si>
    <r>
      <t xml:space="preserve">ID.AM-03: </t>
    </r>
    <r>
      <rPr>
        <sz val="11"/>
        <color rgb="FF000000"/>
        <rFont val="Arial"/>
        <family val="2"/>
      </rPr>
      <t>Representations of the organization’s authorized network communication and internal and external network data flows are maintained</t>
    </r>
  </si>
  <si>
    <r>
      <t xml:space="preserve">Ex1:  </t>
    </r>
    <r>
      <rPr>
        <sz val="11"/>
        <color rgb="FF000000"/>
        <rFont val="Arial"/>
        <family val="2"/>
      </rPr>
      <t xml:space="preserve">Maintain baselines of communication and data flows within the organization’s wired and wireless networks </t>
    </r>
  </si>
  <si>
    <r>
      <t xml:space="preserve">Ex2:  </t>
    </r>
    <r>
      <rPr>
        <sz val="11"/>
        <color rgb="FF000000"/>
        <rFont val="Arial"/>
        <family val="2"/>
      </rPr>
      <t xml:space="preserve">Maintain baselines of communication and data flows between the organization and third parties </t>
    </r>
  </si>
  <si>
    <r>
      <t xml:space="preserve">Ex3: </t>
    </r>
    <r>
      <rPr>
        <sz val="11"/>
        <color theme="1"/>
        <rFont val="Arial"/>
        <family val="2"/>
      </rPr>
      <t>Maintain baselines of communication and data flows for the organization’s infrastructure-as-a-service (IaaS) usage</t>
    </r>
  </si>
  <si>
    <r>
      <t xml:space="preserve">Ex4:  </t>
    </r>
    <r>
      <rPr>
        <sz val="11"/>
        <color rgb="FF000000"/>
        <rFont val="Arial"/>
        <family val="2"/>
      </rPr>
      <t>Maintain documentation of expected network ports, protocols, and services that are typically used among authorized systems</t>
    </r>
  </si>
  <si>
    <r>
      <t>ID.AM-04:</t>
    </r>
    <r>
      <rPr>
        <sz val="11"/>
        <color rgb="FF000000"/>
        <rFont val="Arial"/>
        <family val="2"/>
      </rPr>
      <t xml:space="preserve"> Inventories of services provided by suppliers are maintained</t>
    </r>
  </si>
  <si>
    <r>
      <t xml:space="preserve">Ex1:  </t>
    </r>
    <r>
      <rPr>
        <sz val="11"/>
        <color rgb="FF000000"/>
        <rFont val="Arial"/>
        <family val="2"/>
      </rPr>
      <t>Inventory all external services used by the organization, including third-party infrastructure-as-a-service (IaaS), platform-as-a-service (PaaS), and software-as-a-service (SaaS) offerings; APIs; and other externally hosted application services</t>
    </r>
  </si>
  <si>
    <r>
      <t xml:space="preserve">Ex2:  </t>
    </r>
    <r>
      <rPr>
        <sz val="11"/>
        <color rgb="FF000000"/>
        <rFont val="Arial"/>
        <family val="2"/>
      </rPr>
      <t>Update the inventory when a new external service is going to be utilized to ensure adequate cybersecurity risk management monitoring of the organization’s use of that service</t>
    </r>
  </si>
  <si>
    <r>
      <t>ID.AM-05:</t>
    </r>
    <r>
      <rPr>
        <sz val="11"/>
        <color rgb="FF000000"/>
        <rFont val="Arial"/>
        <family val="2"/>
      </rPr>
      <t xml:space="preserve"> Assets are prioritized based on classification, criticality, resources, and impact on the mission</t>
    </r>
  </si>
  <si>
    <r>
      <t xml:space="preserve">Ex1:  </t>
    </r>
    <r>
      <rPr>
        <sz val="11"/>
        <color rgb="FF000000"/>
        <rFont val="Arial"/>
        <family val="2"/>
      </rPr>
      <t>Define criteria for prioritizing each class of assets</t>
    </r>
  </si>
  <si>
    <t>Cyber resilience act - check for prioiritisaton provisions</t>
  </si>
  <si>
    <r>
      <t xml:space="preserve">Ex2:  </t>
    </r>
    <r>
      <rPr>
        <sz val="11"/>
        <color rgb="FF000000"/>
        <rFont val="Arial"/>
        <family val="2"/>
      </rPr>
      <t>Apply the prioritization criteria to assets</t>
    </r>
  </si>
  <si>
    <r>
      <t xml:space="preserve">Ex3:  </t>
    </r>
    <r>
      <rPr>
        <sz val="11"/>
        <color rgb="FF000000"/>
        <rFont val="Arial"/>
        <family val="2"/>
      </rPr>
      <t>Track the asset priorities and update them periodically or when significant changes to the organization occur</t>
    </r>
  </si>
  <si>
    <r>
      <t xml:space="preserve">ID.AM-07: </t>
    </r>
    <r>
      <rPr>
        <sz val="11"/>
        <color rgb="FF000000"/>
        <rFont val="Arial"/>
        <family val="2"/>
      </rPr>
      <t>Inventories of data and corresponding metadata for designated data types are maintained</t>
    </r>
  </si>
  <si>
    <r>
      <t xml:space="preserve">Ex1:  </t>
    </r>
    <r>
      <rPr>
        <sz val="11"/>
        <color rgb="FF000000"/>
        <rFont val="Arial"/>
        <family val="2"/>
      </rPr>
      <t>Maintain a list of the designated data types of interest (e.g., personally identifiable information, protected health information, financial account numbers, organization intellectual property, operational technology data)</t>
    </r>
  </si>
  <si>
    <r>
      <t xml:space="preserve">Ex2:  </t>
    </r>
    <r>
      <rPr>
        <sz val="11"/>
        <color rgb="FF000000"/>
        <rFont val="Arial"/>
        <family val="2"/>
      </rPr>
      <t xml:space="preserve">Continuously discover and analyze ad hoc data to identify new instances of designated data types </t>
    </r>
  </si>
  <si>
    <r>
      <t xml:space="preserve">Ex3:  </t>
    </r>
    <r>
      <rPr>
        <sz val="11"/>
        <color rgb="FF000000"/>
        <rFont val="Arial"/>
        <family val="2"/>
      </rPr>
      <t>Assign data classifications to designated data types through tags or labels</t>
    </r>
  </si>
  <si>
    <r>
      <t xml:space="preserve">Ex4:  </t>
    </r>
    <r>
      <rPr>
        <sz val="11"/>
        <color rgb="FF000000"/>
        <rFont val="Arial"/>
        <family val="2"/>
      </rPr>
      <t>Track the provenance, data owner, and geolocation of each instance of designated data types</t>
    </r>
  </si>
  <si>
    <r>
      <t xml:space="preserve">ID.AM-08: </t>
    </r>
    <r>
      <rPr>
        <sz val="11"/>
        <color rgb="FF000000"/>
        <rFont val="Arial"/>
        <family val="2"/>
      </rPr>
      <t>Systems, hardware, software, services, and data are managed throughout their life cycles</t>
    </r>
  </si>
  <si>
    <r>
      <t xml:space="preserve">Ex1:  </t>
    </r>
    <r>
      <rPr>
        <sz val="11"/>
        <color rgb="FF000000"/>
        <rFont val="Arial"/>
        <family val="2"/>
      </rPr>
      <t>Integrate cybersecurity considerations throughout the life cycles of systems, hardware, software, and services</t>
    </r>
  </si>
  <si>
    <r>
      <t xml:space="preserve">Ex2:  </t>
    </r>
    <r>
      <rPr>
        <sz val="11"/>
        <color rgb="FF000000"/>
        <rFont val="Arial"/>
        <family val="2"/>
      </rPr>
      <t>Integrate cybersecurity considerations into product life cycles</t>
    </r>
  </si>
  <si>
    <r>
      <t xml:space="preserve">Ex3:  </t>
    </r>
    <r>
      <rPr>
        <sz val="11"/>
        <color rgb="FF000000"/>
        <rFont val="Arial"/>
        <family val="2"/>
      </rPr>
      <t>Identify unofficial uses of technology to meet mission objectives (i.e., “shadow IT”)</t>
    </r>
  </si>
  <si>
    <r>
      <t xml:space="preserve">Ex4:  </t>
    </r>
    <r>
      <rPr>
        <sz val="11"/>
        <color rgb="FF000000"/>
        <rFont val="Arial"/>
        <family val="2"/>
      </rPr>
      <t>Periodically identify redundant systems, hardware, software, and services that unnecessarily increase the organization’s attack surface</t>
    </r>
  </si>
  <si>
    <r>
      <t xml:space="preserve">Ex5:  </t>
    </r>
    <r>
      <rPr>
        <sz val="11"/>
        <color rgb="FF000000"/>
        <rFont val="Arial"/>
        <family val="2"/>
      </rPr>
      <t>Properly configure and secure systems, hardware, software, and services prior to their deployment in production</t>
    </r>
  </si>
  <si>
    <r>
      <t xml:space="preserve">Ex6:  </t>
    </r>
    <r>
      <rPr>
        <sz val="11"/>
        <color theme="1"/>
        <rFont val="Arial"/>
        <family val="2"/>
      </rPr>
      <t>Update inventories when systems, hardware, software, and services are moved or transferred within the organization</t>
    </r>
  </si>
  <si>
    <r>
      <t xml:space="preserve">Ex7:  </t>
    </r>
    <r>
      <rPr>
        <sz val="11"/>
        <color theme="1"/>
        <rFont val="Arial"/>
        <family val="2"/>
      </rPr>
      <t>Securely destroy stored data based on the organization’s data retention policy using the prescribed destruction method, and keep and manage a record of the destructions</t>
    </r>
  </si>
  <si>
    <r>
      <t xml:space="preserve">Ex8:  </t>
    </r>
    <r>
      <rPr>
        <sz val="11"/>
        <color theme="1"/>
        <rFont val="Arial"/>
        <family val="2"/>
      </rPr>
      <t>Securely sanitize data storage when hardware is being retired, decommissioned, reassigned, or sent for repairs or replacement</t>
    </r>
  </si>
  <si>
    <r>
      <t xml:space="preserve">Ex9:  </t>
    </r>
    <r>
      <rPr>
        <sz val="11"/>
        <color theme="1"/>
        <rFont val="Arial"/>
        <family val="2"/>
      </rPr>
      <t>Offer methods for destroying paper, storage media, and other physical forms of data storage</t>
    </r>
  </si>
  <si>
    <r>
      <t xml:space="preserve">Risk Assessment (ID.RA): </t>
    </r>
    <r>
      <rPr>
        <sz val="11"/>
        <color rgb="FF000000"/>
        <rFont val="Arial"/>
        <family val="2"/>
      </rPr>
      <t>The cybersecurity risk to the organization, assets, and individuals is understood by the organization</t>
    </r>
  </si>
  <si>
    <r>
      <t xml:space="preserve">ID.RA-01: </t>
    </r>
    <r>
      <rPr>
        <sz val="11"/>
        <color rgb="FF000000"/>
        <rFont val="Arial"/>
        <family val="2"/>
      </rPr>
      <t xml:space="preserve">Vulnerabilities in assets are identified, validated, and recorded for OT </t>
    </r>
  </si>
  <si>
    <r>
      <t xml:space="preserve">Ex1:  </t>
    </r>
    <r>
      <rPr>
        <sz val="11"/>
        <color rgb="FF000000"/>
        <rFont val="Arial"/>
        <family val="2"/>
      </rPr>
      <t>Use vulnerability management technologies to identify unpatched and misconfigured software</t>
    </r>
  </si>
  <si>
    <t>devide in IT and OT ( IT : Must , High/ OT: Free Low)</t>
  </si>
  <si>
    <r>
      <t xml:space="preserve">Ex2:  </t>
    </r>
    <r>
      <rPr>
        <sz val="11"/>
        <color rgb="FF000000"/>
        <rFont val="Arial"/>
        <family val="2"/>
      </rPr>
      <t>Assess network and system architectures for design and implementation weaknesses that affect cybersecurity</t>
    </r>
  </si>
  <si>
    <r>
      <t xml:space="preserve">Ex3:  </t>
    </r>
    <r>
      <rPr>
        <sz val="11"/>
        <color rgb="FF000000"/>
        <rFont val="Arial"/>
        <family val="2"/>
      </rPr>
      <t>Review, analyze, or test organization-developed software to identify design, coding, and default configuration vulnerabilities</t>
    </r>
  </si>
  <si>
    <r>
      <t xml:space="preserve">Ex4:  </t>
    </r>
    <r>
      <rPr>
        <sz val="11"/>
        <color rgb="FF000000"/>
        <rFont val="Arial"/>
        <family val="2"/>
      </rPr>
      <t>Assess facilities that house critical computing assets for physical vulnerabilities and resilience issues</t>
    </r>
  </si>
  <si>
    <r>
      <t xml:space="preserve">Ex5:  </t>
    </r>
    <r>
      <rPr>
        <sz val="11"/>
        <color theme="1"/>
        <rFont val="Arial"/>
        <family val="2"/>
      </rPr>
      <t>Monitor sources of cyber threat intelligence for information on new vulnerabilities in products and services</t>
    </r>
  </si>
  <si>
    <r>
      <t xml:space="preserve">Ex6:  </t>
    </r>
    <r>
      <rPr>
        <sz val="11"/>
        <color theme="1"/>
        <rFont val="Arial"/>
        <family val="2"/>
      </rPr>
      <t>Review processes and procedures for weaknesses that could be exploited to affect cybersecurity</t>
    </r>
  </si>
  <si>
    <r>
      <t xml:space="preserve"> ID.RA-02: </t>
    </r>
    <r>
      <rPr>
        <sz val="11"/>
        <color rgb="FF000000"/>
        <rFont val="Arial"/>
        <family val="2"/>
      </rPr>
      <t>Cyber threat intelligence is received from information sharing forums and sources</t>
    </r>
  </si>
  <si>
    <r>
      <t xml:space="preserve">Ex1:  </t>
    </r>
    <r>
      <rPr>
        <sz val="11"/>
        <color rgb="FF000000"/>
        <rFont val="Arial"/>
        <family val="2"/>
      </rPr>
      <t>Configure cybersecurity tools and technologies with detection or response capabilities to securely ingest cyber threat intelligence feeds</t>
    </r>
  </si>
  <si>
    <r>
      <t xml:space="preserve">Ex2:  </t>
    </r>
    <r>
      <rPr>
        <sz val="11"/>
        <color rgb="FF000000"/>
        <rFont val="Arial"/>
        <family val="2"/>
      </rPr>
      <t>Receive and review advisories from reputable third parties on current threat actors and their tactics, techniques, and procedures (TTPs)</t>
    </r>
  </si>
  <si>
    <r>
      <t xml:space="preserve">Ex3:  </t>
    </r>
    <r>
      <rPr>
        <sz val="11"/>
        <color rgb="FF000000"/>
        <rFont val="Arial"/>
        <family val="2"/>
      </rPr>
      <t>Monitor sources of cyber threat intelligence for information on the types of vulnerabilities that emerging technologies may have</t>
    </r>
  </si>
  <si>
    <r>
      <t xml:space="preserve">ID.RA-03: </t>
    </r>
    <r>
      <rPr>
        <sz val="11"/>
        <color rgb="FF000000"/>
        <rFont val="Arial"/>
        <family val="2"/>
      </rPr>
      <t>Internal and external threats to the organization are identified and recorded</t>
    </r>
  </si>
  <si>
    <r>
      <t xml:space="preserve">Ex1:  </t>
    </r>
    <r>
      <rPr>
        <sz val="11"/>
        <color rgb="FF000000"/>
        <rFont val="Arial"/>
        <family val="2"/>
      </rPr>
      <t>Use cyber threat intelligence to maintain awareness of the types of threat actors likely to target the organization and the TTPs they are likely to use</t>
    </r>
  </si>
  <si>
    <r>
      <t xml:space="preserve">Ex2:  </t>
    </r>
    <r>
      <rPr>
        <sz val="11"/>
        <color rgb="FF000000"/>
        <rFont val="Arial"/>
        <family val="2"/>
      </rPr>
      <t>Perform threat hunting to look for signs of threat actors within the environment</t>
    </r>
  </si>
  <si>
    <r>
      <t xml:space="preserve">Ex3:  </t>
    </r>
    <r>
      <rPr>
        <sz val="11"/>
        <color rgb="FF000000"/>
        <rFont val="Arial"/>
        <family val="2"/>
      </rPr>
      <t>Implement processes for identifying internal threat actors</t>
    </r>
  </si>
  <si>
    <r>
      <t xml:space="preserve">ID.RA-04: </t>
    </r>
    <r>
      <rPr>
        <sz val="11"/>
        <color rgb="FF000000"/>
        <rFont val="Arial"/>
        <family val="2"/>
      </rPr>
      <t>Potential impacts and likelihoods of threats exploiting vulnerabilities are identified and recorded</t>
    </r>
  </si>
  <si>
    <r>
      <t xml:space="preserve">Ex1:  </t>
    </r>
    <r>
      <rPr>
        <sz val="11"/>
        <color rgb="FF000000"/>
        <rFont val="Arial"/>
        <family val="2"/>
      </rPr>
      <t>Business leaders and cybersecurity risk management practitioners work together to estimate the likelihood and impact of risk scenarios and record them in risk registers</t>
    </r>
  </si>
  <si>
    <r>
      <t xml:space="preserve">Ex2:  </t>
    </r>
    <r>
      <rPr>
        <sz val="11"/>
        <color rgb="FF000000"/>
        <rFont val="Arial"/>
        <family val="2"/>
      </rPr>
      <t>Enumerate the potential business impacts of unauthorized access to the organization’s communications, systems, and data processed in or by those systems</t>
    </r>
  </si>
  <si>
    <r>
      <t xml:space="preserve">Ex3:  </t>
    </r>
    <r>
      <rPr>
        <sz val="11"/>
        <color rgb="FF000000"/>
        <rFont val="Arial"/>
        <family val="2"/>
      </rPr>
      <t>Account for the potential impacts of cascading failures for systems of systems</t>
    </r>
  </si>
  <si>
    <r>
      <t>ID.RA-05:</t>
    </r>
    <r>
      <rPr>
        <sz val="11"/>
        <color rgb="FF000000"/>
        <rFont val="Arial"/>
        <family val="2"/>
      </rPr>
      <t xml:space="preserve"> Threats, vulnerabilities, likelihoods, and impacts are used to understand inherent risk and inform risk response prioritization</t>
    </r>
  </si>
  <si>
    <r>
      <t xml:space="preserve">Ex1:  </t>
    </r>
    <r>
      <rPr>
        <sz val="11"/>
        <color rgb="FF000000"/>
        <rFont val="Arial"/>
        <family val="2"/>
      </rPr>
      <t xml:space="preserve">Develop threat models to better understand risks to the data and identify appropriate risk responses </t>
    </r>
  </si>
  <si>
    <r>
      <t xml:space="preserve">Ex2:  </t>
    </r>
    <r>
      <rPr>
        <sz val="11"/>
        <color rgb="FF000000"/>
        <rFont val="Arial"/>
        <family val="2"/>
      </rPr>
      <t xml:space="preserve">Prioritize cybersecurity resource allocations and investments based on estimated likelihoods and impacts </t>
    </r>
  </si>
  <si>
    <r>
      <t xml:space="preserve">ID.RA-06: </t>
    </r>
    <r>
      <rPr>
        <sz val="11"/>
        <color rgb="FF000000"/>
        <rFont val="Arial"/>
        <family val="2"/>
      </rPr>
      <t>Risk responses are chosen, prioritized, planned, tracked, and communicated</t>
    </r>
  </si>
  <si>
    <r>
      <t xml:space="preserve">Ex1:  </t>
    </r>
    <r>
      <rPr>
        <sz val="11"/>
        <color rgb="FF000000"/>
        <rFont val="Arial"/>
        <family val="2"/>
      </rPr>
      <t>Apply the vulnerability management plan’s criteria for deciding whether to accept, transfer, mitigate, or avoid risk</t>
    </r>
  </si>
  <si>
    <t>Daniele Plazzi to check</t>
  </si>
  <si>
    <r>
      <t xml:space="preserve">Ex2:  </t>
    </r>
    <r>
      <rPr>
        <sz val="11"/>
        <color rgb="FF000000"/>
        <rFont val="Arial"/>
        <family val="2"/>
      </rPr>
      <t>Apply the vulnerability management plan’s criteria for selecting compensating controls to mitigate risk</t>
    </r>
  </si>
  <si>
    <r>
      <t xml:space="preserve">Ex3:  </t>
    </r>
    <r>
      <rPr>
        <sz val="11"/>
        <color rgb="FF000000"/>
        <rFont val="Arial"/>
        <family val="2"/>
      </rPr>
      <t>Track the progress of risk response implementation (e.g., plan of action and milestones [POA&amp;M], risk register, risk detail report)</t>
    </r>
  </si>
  <si>
    <r>
      <t xml:space="preserve">Ex4:  </t>
    </r>
    <r>
      <rPr>
        <sz val="11"/>
        <color rgb="FF000000"/>
        <rFont val="Arial"/>
        <family val="2"/>
      </rPr>
      <t>Use risk assessment findings to inform risk response decisions and actions</t>
    </r>
  </si>
  <si>
    <r>
      <t xml:space="preserve">Ex5:  </t>
    </r>
    <r>
      <rPr>
        <sz val="11"/>
        <color rgb="FF000000"/>
        <rFont val="Arial"/>
        <family val="2"/>
      </rPr>
      <t>Communicate planned risk responses to affected stakeholders in priority order</t>
    </r>
  </si>
  <si>
    <r>
      <t>ID.RA-07</t>
    </r>
    <r>
      <rPr>
        <sz val="11"/>
        <color rgb="FF000000"/>
        <rFont val="Arial"/>
        <family val="2"/>
      </rPr>
      <t>: Changes and exceptions are managed, assessed for risk impact, recorded, and tracked</t>
    </r>
  </si>
  <si>
    <r>
      <t xml:space="preserve">Ex1:  </t>
    </r>
    <r>
      <rPr>
        <sz val="11"/>
        <color rgb="FF000000"/>
        <rFont val="Arial"/>
        <family val="2"/>
      </rPr>
      <t>Implement and follow procedures for the formal documentation, review, testing, and approval of proposed changes and requested exceptions</t>
    </r>
  </si>
  <si>
    <t>check OT dimension , GDPR art 35 , 36</t>
  </si>
  <si>
    <r>
      <t xml:space="preserve">Ex2:  </t>
    </r>
    <r>
      <rPr>
        <sz val="11"/>
        <color rgb="FF000000"/>
        <rFont val="Arial"/>
        <family val="2"/>
      </rPr>
      <t>Document the possible risks of making or not making each proposed change, and provide guidance on rolling back changes</t>
    </r>
  </si>
  <si>
    <r>
      <t xml:space="preserve">Ex3:  </t>
    </r>
    <r>
      <rPr>
        <sz val="11"/>
        <color rgb="FF000000"/>
        <rFont val="Arial"/>
        <family val="2"/>
      </rPr>
      <t>Document the risks related to each requested exception and the plan for responding to those risks</t>
    </r>
  </si>
  <si>
    <r>
      <t xml:space="preserve">Ex4:  </t>
    </r>
    <r>
      <rPr>
        <sz val="11"/>
        <color rgb="FF000000"/>
        <rFont val="Arial"/>
        <family val="2"/>
      </rPr>
      <t>Periodically review risks that were accepted based upon planned future actions or milestones</t>
    </r>
  </si>
  <si>
    <r>
      <t xml:space="preserve">ID.RA-08: </t>
    </r>
    <r>
      <rPr>
        <sz val="11"/>
        <color rgb="FF000000"/>
        <rFont val="Arial"/>
        <family val="2"/>
      </rPr>
      <t>Processes for receiving, analyzing, and responding to vulnerability disclosures are established</t>
    </r>
  </si>
  <si>
    <r>
      <t xml:space="preserve">Ex1:  </t>
    </r>
    <r>
      <rPr>
        <sz val="11"/>
        <color rgb="FF000000"/>
        <rFont val="Arial"/>
        <family val="2"/>
      </rPr>
      <t>Conduct vulnerability information sharing between the organization and its suppliers following the rules and protocols defined in contracts</t>
    </r>
  </si>
  <si>
    <r>
      <t xml:space="preserve">Ex2:  </t>
    </r>
    <r>
      <rPr>
        <sz val="11"/>
        <color rgb="FF000000"/>
        <rFont val="Arial"/>
        <family val="2"/>
      </rPr>
      <t>Assign responsibilities and verify the execution of procedures for processing, analyzing the impact of, and responding to cybersecurity threat, vulnerability, or incident disclosures by suppliers, customers, partners, and government cybersecurity organizations</t>
    </r>
  </si>
  <si>
    <r>
      <t xml:space="preserve">ID.RA-09: </t>
    </r>
    <r>
      <rPr>
        <sz val="11"/>
        <color rgb="FF000000"/>
        <rFont val="Arial"/>
        <family val="2"/>
      </rPr>
      <t>The authenticity and integrity of hardware and software are assessed prior to acquisition and use</t>
    </r>
  </si>
  <si>
    <r>
      <t xml:space="preserve">Ex1:  </t>
    </r>
    <r>
      <rPr>
        <sz val="11"/>
        <color rgb="FF000000"/>
        <rFont val="Arial"/>
        <family val="2"/>
      </rPr>
      <t>Assess the authenticity and cybersecurity of critical technology products and services prior to acquisition and use</t>
    </r>
  </si>
  <si>
    <r>
      <t xml:space="preserve">ID.RA-10: </t>
    </r>
    <r>
      <rPr>
        <sz val="11"/>
        <color rgb="FF000000"/>
        <rFont val="Arial"/>
        <family val="2"/>
      </rPr>
      <t>Critical suppliers are assessed prior to acquisition</t>
    </r>
  </si>
  <si>
    <r>
      <t xml:space="preserve">Ex1:  </t>
    </r>
    <r>
      <rPr>
        <sz val="11"/>
        <color theme="1"/>
        <rFont val="Arial"/>
        <family val="2"/>
      </rPr>
      <t>Conduct supplier risk assessments against business and applicable cybersecurity requirements, including the supply chain</t>
    </r>
  </si>
  <si>
    <t>Declaration of conformity</t>
  </si>
  <si>
    <r>
      <t xml:space="preserve">Improvement (ID.IM): </t>
    </r>
    <r>
      <rPr>
        <sz val="11"/>
        <color rgb="FF000000"/>
        <rFont val="Arial"/>
        <family val="2"/>
      </rPr>
      <t>Improvements to organizational cybersecurity risk management processes, procedures and activities are identified across all CSF Functions</t>
    </r>
  </si>
  <si>
    <r>
      <t xml:space="preserve">ID.IM-01: </t>
    </r>
    <r>
      <rPr>
        <sz val="11"/>
        <color rgb="FF000000"/>
        <rFont val="Arial"/>
        <family val="2"/>
      </rPr>
      <t>Improvements are identified from evaluations</t>
    </r>
  </si>
  <si>
    <r>
      <t xml:space="preserve">Ex1:  </t>
    </r>
    <r>
      <rPr>
        <sz val="11"/>
        <color rgb="FF000000"/>
        <rFont val="Arial"/>
        <family val="2"/>
      </rPr>
      <t>Perform self-assessments of critical services that take current threats and TTPs into consideration</t>
    </r>
  </si>
  <si>
    <r>
      <t xml:space="preserve">Ex2:  </t>
    </r>
    <r>
      <rPr>
        <sz val="11"/>
        <color rgb="FF000000"/>
        <rFont val="Arial"/>
        <family val="2"/>
      </rPr>
      <t>Invest in third-party assessments or independent audits of the effectiveness of the organization’s cybersecurity program to identify areas that need improvement</t>
    </r>
  </si>
  <si>
    <r>
      <t xml:space="preserve">Ex3:  </t>
    </r>
    <r>
      <rPr>
        <sz val="11"/>
        <color rgb="FF000000"/>
        <rFont val="Arial"/>
        <family val="2"/>
      </rPr>
      <t>Constantly evaluate compliance with selected cybersecurity requirements through automated means</t>
    </r>
  </si>
  <si>
    <r>
      <t xml:space="preserve">ID.IM-02: </t>
    </r>
    <r>
      <rPr>
        <sz val="11"/>
        <color rgb="FF000000"/>
        <rFont val="Arial"/>
        <family val="2"/>
      </rPr>
      <t>Improvements are identified from security tests and exercises, including those done in coordination with suppliers and relevant third parties</t>
    </r>
  </si>
  <si>
    <r>
      <t xml:space="preserve">Ex1:  </t>
    </r>
    <r>
      <rPr>
        <sz val="11"/>
        <color rgb="FF000000"/>
        <rFont val="Arial"/>
        <family val="2"/>
      </rPr>
      <t>Identify improvements for future incident response activities based on findings from incident response assessments (e.g., tabletop exercises and simulations, tests, internal reviews, independent audits)</t>
    </r>
  </si>
  <si>
    <t>security legislation machinery</t>
  </si>
  <si>
    <r>
      <t xml:space="preserve">Ex2:  </t>
    </r>
    <r>
      <rPr>
        <sz val="11"/>
        <color rgb="FF000000"/>
        <rFont val="Arial"/>
        <family val="2"/>
      </rPr>
      <t>Identify improvements for future business continuity, disaster recovery, and incident response activities based on exercises performed in coordination with critical service providers and product suppliers</t>
    </r>
  </si>
  <si>
    <r>
      <t xml:space="preserve">Ex3:  </t>
    </r>
    <r>
      <rPr>
        <sz val="11"/>
        <color rgb="FF000000"/>
        <rFont val="Arial"/>
        <family val="2"/>
      </rPr>
      <t>Involve internal stakeholders (e.g., senior executives, legal department, HR) in security tests and exercises as appropriate</t>
    </r>
  </si>
  <si>
    <r>
      <t xml:space="preserve">Ex4:  </t>
    </r>
    <r>
      <rPr>
        <sz val="11"/>
        <color rgb="FF000000"/>
        <rFont val="Arial"/>
        <family val="2"/>
      </rPr>
      <t>Perform penetration testing to identify opportunities to improve the security posture of selected high-risk systems</t>
    </r>
    <r>
      <rPr>
        <sz val="11"/>
        <color theme="1"/>
        <rFont val="Arial"/>
        <family val="2"/>
      </rPr>
      <t xml:space="preserve"> as approved by leadership</t>
    </r>
  </si>
  <si>
    <r>
      <t xml:space="preserve">Ex5:  </t>
    </r>
    <r>
      <rPr>
        <sz val="11"/>
        <color rgb="FF000000"/>
        <rFont val="Arial"/>
        <family val="2"/>
      </rPr>
      <t>Exercise contingency plans for responding to and recovering from the discovery that products or services did not originate with the contracted supplier or partner or were altered before receipt</t>
    </r>
  </si>
  <si>
    <r>
      <t xml:space="preserve">Ex6:  </t>
    </r>
    <r>
      <rPr>
        <sz val="11"/>
        <color rgb="FF000000"/>
        <rFont val="Arial"/>
        <family val="2"/>
      </rPr>
      <t>Collect and analyze performance metrics using security tools and services to inform improvements to the cybersecurity program</t>
    </r>
  </si>
  <si>
    <r>
      <t xml:space="preserve">ID.IM-03: </t>
    </r>
    <r>
      <rPr>
        <sz val="11"/>
        <color rgb="FF000000"/>
        <rFont val="Arial"/>
        <family val="2"/>
      </rPr>
      <t>Improvements are identified from execution of operational processes, procedures, and activities</t>
    </r>
  </si>
  <si>
    <r>
      <t xml:space="preserve">Ex1:  </t>
    </r>
    <r>
      <rPr>
        <sz val="11"/>
        <color rgb="FF000000"/>
        <rFont val="Arial"/>
        <family val="2"/>
      </rPr>
      <t>Conduct collaborative lessons learned sessions with suppliers</t>
    </r>
  </si>
  <si>
    <r>
      <t xml:space="preserve">Ex2:  </t>
    </r>
    <r>
      <rPr>
        <sz val="11"/>
        <color rgb="FF000000"/>
        <rFont val="Arial"/>
        <family val="2"/>
      </rPr>
      <t>Annually review cybersecurity policies, processes, and procedures to take lessons learned into account</t>
    </r>
  </si>
  <si>
    <r>
      <t xml:space="preserve">Ex3:  </t>
    </r>
    <r>
      <rPr>
        <sz val="11"/>
        <color rgb="FF000000"/>
        <rFont val="Arial"/>
        <family val="2"/>
      </rPr>
      <t>Use metrics to assess operational cybersecurity performance over time</t>
    </r>
  </si>
  <si>
    <r>
      <t xml:space="preserve">ID.IM-04: </t>
    </r>
    <r>
      <rPr>
        <sz val="11"/>
        <color rgb="FF000000"/>
        <rFont val="Arial"/>
        <family val="2"/>
      </rPr>
      <t>Incident response plans and other cybersecurity plans that affect operations are established, communicated, maintained, and improved</t>
    </r>
  </si>
  <si>
    <r>
      <t xml:space="preserve">Ex1:  </t>
    </r>
    <r>
      <rPr>
        <sz val="11"/>
        <color rgb="FF000000"/>
        <rFont val="Arial"/>
        <family val="2"/>
      </rPr>
      <t>Establish contingency plans (e.g., incident response, business continuity, disaster recovery) for responding to and recovering from adverse events that can interfere with operations, expose confidential information, or otherwise endanger the organization’s mission and viability</t>
    </r>
  </si>
  <si>
    <r>
      <t xml:space="preserve">Ex2:  </t>
    </r>
    <r>
      <rPr>
        <sz val="11"/>
        <color rgb="FF000000"/>
        <rFont val="Arial"/>
        <family val="2"/>
      </rPr>
      <t>Include contact and communication information, processes for handling common scenarios, and criteria for prioritization, escalation, and elevation in all contingency plans</t>
    </r>
  </si>
  <si>
    <r>
      <t xml:space="preserve">Ex3:  </t>
    </r>
    <r>
      <rPr>
        <sz val="11"/>
        <color rgb="FF000000"/>
        <rFont val="Arial"/>
        <family val="2"/>
      </rPr>
      <t>Create a vulnerability management plan to identify and assess all types of vulnerabilities and to prioritize, test, and implement risk responses</t>
    </r>
  </si>
  <si>
    <r>
      <t xml:space="preserve">Ex4:  </t>
    </r>
    <r>
      <rPr>
        <sz val="11"/>
        <color rgb="FF000000"/>
        <rFont val="Arial"/>
        <family val="2"/>
      </rPr>
      <t>Communicate cybersecurity plans (including updates) to those responsible for carrying them out and to affected parties</t>
    </r>
  </si>
  <si>
    <r>
      <t xml:space="preserve">Ex5:  </t>
    </r>
    <r>
      <rPr>
        <sz val="11"/>
        <color rgb="FF000000"/>
        <rFont val="Arial"/>
        <family val="2"/>
      </rPr>
      <t>Review and update all cybersecurity plans annually or when a need for significant improvements is identified</t>
    </r>
  </si>
  <si>
    <t>PROTECT (PR): Safeguards to manage the organization’s cybersecurity risks are used</t>
  </si>
  <si>
    <r>
      <t>Identity Management, Authentication, and Access Control (PR.AA):</t>
    </r>
    <r>
      <rPr>
        <sz val="11"/>
        <color rgb="FF000000"/>
        <rFont val="Arial"/>
        <family val="2"/>
      </rPr>
      <t xml:space="preserve"> Access to physical and logical assets is limited to authorized users, services, and hardware and  managed commensurate with the assessed risk of unauthorized access</t>
    </r>
  </si>
  <si>
    <t>started here 2/05/2024) only 2 participants</t>
  </si>
  <si>
    <r>
      <t>PR.AA-01:</t>
    </r>
    <r>
      <rPr>
        <sz val="11"/>
        <color rgb="FF000000"/>
        <rFont val="Arial"/>
        <family val="2"/>
      </rPr>
      <t xml:space="preserve"> Identities and credentials for authorized users, services, and hardware are managed by the organization</t>
    </r>
  </si>
  <si>
    <r>
      <t xml:space="preserve">Ex1:  </t>
    </r>
    <r>
      <rPr>
        <sz val="11"/>
        <color rgb="FF000000"/>
        <rFont val="Arial"/>
        <family val="2"/>
      </rPr>
      <t>Initiate requests for new access or additional access for employees, contractors, and others, and track, review, and fulfill the requests, with permission from system or data owners when needed</t>
    </r>
  </si>
  <si>
    <r>
      <t xml:space="preserve">Ex2:  </t>
    </r>
    <r>
      <rPr>
        <sz val="11"/>
        <color rgb="FF000000"/>
        <rFont val="Arial"/>
        <family val="2"/>
      </rPr>
      <t>Issue, manage, and revoke cryptographic certificates and identity tokens, cryptographic keys (i.e., key management), and other credentials</t>
    </r>
  </si>
  <si>
    <r>
      <t xml:space="preserve">Ex3:  </t>
    </r>
    <r>
      <rPr>
        <sz val="11"/>
        <color rgb="FF000000"/>
        <rFont val="Arial"/>
        <family val="2"/>
      </rPr>
      <t>Select a unique identifier for each device from immutable hardware characteristics or an identifier securely provisioned to the device</t>
    </r>
  </si>
  <si>
    <r>
      <t xml:space="preserve">Ex4:  </t>
    </r>
    <r>
      <rPr>
        <sz val="11"/>
        <color rgb="FF000000"/>
        <rFont val="Arial"/>
        <family val="2"/>
      </rPr>
      <t>Physically label authorized hardware with an identifier for inventory and servicing purposes</t>
    </r>
  </si>
  <si>
    <r>
      <t>PR.AA-02:</t>
    </r>
    <r>
      <rPr>
        <sz val="11"/>
        <color rgb="FF000000"/>
        <rFont val="Arial"/>
        <family val="2"/>
      </rPr>
      <t xml:space="preserve"> Identities are proofed and bound to credentials based on the context of interactions</t>
    </r>
  </si>
  <si>
    <r>
      <t xml:space="preserve">Ex1:  </t>
    </r>
    <r>
      <rPr>
        <sz val="11"/>
        <color rgb="FF000000"/>
        <rFont val="Arial"/>
        <family val="2"/>
      </rPr>
      <t>Verify a person’s claimed identity at enrollment time using government-issued identity credentials (e.g., passport, visa, driver’s license)</t>
    </r>
  </si>
  <si>
    <t xml:space="preserve">normally regulated in primary agreements/ contracts,, no shared credentials should be issued and used </t>
  </si>
  <si>
    <r>
      <t xml:space="preserve">Ex2:  </t>
    </r>
    <r>
      <rPr>
        <sz val="11"/>
        <color rgb="FF000000"/>
        <rFont val="Arial"/>
        <family val="2"/>
      </rPr>
      <t>Issue a different credential for each person (i.e., no credential sharing)</t>
    </r>
  </si>
  <si>
    <r>
      <t>PR.AA-03:</t>
    </r>
    <r>
      <rPr>
        <sz val="11"/>
        <color rgb="FF000000"/>
        <rFont val="Arial"/>
        <family val="2"/>
      </rPr>
      <t xml:space="preserve"> Users, services, and hardware are authenticated depending on remote or local access contextualise to the information security risk</t>
    </r>
  </si>
  <si>
    <r>
      <t xml:space="preserve">Ex1:  </t>
    </r>
    <r>
      <rPr>
        <sz val="11"/>
        <color rgb="FF000000"/>
        <rFont val="Arial"/>
        <family val="2"/>
      </rPr>
      <t>Require multifactor authentication for external access</t>
    </r>
  </si>
  <si>
    <r>
      <t xml:space="preserve">Ex2:  </t>
    </r>
    <r>
      <rPr>
        <sz val="11"/>
        <color rgb="FF000000"/>
        <rFont val="Arial"/>
        <family val="2"/>
      </rPr>
      <t xml:space="preserve">Enforce policies for the minimum strength of passwords, PINs, and similar authenticators </t>
    </r>
  </si>
  <si>
    <r>
      <t xml:space="preserve">Ex3:  </t>
    </r>
    <r>
      <rPr>
        <sz val="11"/>
        <color rgb="FF000000"/>
        <rFont val="Arial"/>
        <family val="2"/>
      </rPr>
      <t>Periodically reauthenticate users, services, and hardware based on risk (e.g., in zero trust architectures) for remote access</t>
    </r>
  </si>
  <si>
    <r>
      <t xml:space="preserve">Ex4:  </t>
    </r>
    <r>
      <rPr>
        <sz val="11"/>
        <color theme="1"/>
        <rFont val="Arial"/>
        <family val="2"/>
      </rPr>
      <t>Ensure that authorized personnel can access accounts essential for protecting safety under emergency conditions</t>
    </r>
  </si>
  <si>
    <r>
      <t>PR.AA-04:</t>
    </r>
    <r>
      <rPr>
        <sz val="11"/>
        <color rgb="FF000000"/>
        <rFont val="Arial"/>
        <family val="2"/>
      </rPr>
      <t xml:space="preserve"> Identity assertions are protected, conveyed, and verified</t>
    </r>
  </si>
  <si>
    <r>
      <t xml:space="preserve">Ex1:  </t>
    </r>
    <r>
      <rPr>
        <sz val="11"/>
        <color rgb="FF000000"/>
        <rFont val="Arial"/>
        <family val="2"/>
      </rPr>
      <t>Protect identity assertions that are used to convey authentication and user information through single sign-on systems</t>
    </r>
  </si>
  <si>
    <t>for IT:  research on potential  GDPR impact</t>
  </si>
  <si>
    <r>
      <t xml:space="preserve">Ex2:  </t>
    </r>
    <r>
      <rPr>
        <sz val="11"/>
        <color rgb="FF000000"/>
        <rFont val="Arial"/>
        <family val="2"/>
      </rPr>
      <t>Protect identity assertions that are used to convey authentication and user information between federated systems</t>
    </r>
  </si>
  <si>
    <r>
      <t xml:space="preserve">Ex3:  </t>
    </r>
    <r>
      <rPr>
        <sz val="11"/>
        <color rgb="FF000000"/>
        <rFont val="Arial"/>
        <family val="2"/>
      </rPr>
      <t>Implement standards-based approaches for identity assertions in all contexts, and follow all guidance for the generation (e.g., data models, metadata), protection (e.g., digital signing, encryption), and verification (e.g., signature validation) of identity assertions</t>
    </r>
  </si>
  <si>
    <r>
      <t xml:space="preserve">PR.AA-05: </t>
    </r>
    <r>
      <rPr>
        <sz val="11"/>
        <color rgb="FF000000"/>
        <rFont val="Arial"/>
        <family val="2"/>
      </rPr>
      <t>Access permissions, entitlements, and authorizations are defined in a policy, managed, enforced, and reviewed, and incorporate the principles of least privilege and separation of duties</t>
    </r>
  </si>
  <si>
    <r>
      <t xml:space="preserve">Ex1:  </t>
    </r>
    <r>
      <rPr>
        <sz val="11"/>
        <color rgb="FF000000"/>
        <rFont val="Arial"/>
        <family val="2"/>
      </rPr>
      <t>Review logical and physical access privileges periodically and whenever someone changes roles or leaves the organization, and promptly rescind privileges that are no longer needed</t>
    </r>
  </si>
  <si>
    <t>Sod - segregation of duties</t>
  </si>
  <si>
    <r>
      <t xml:space="preserve">Ex2:  </t>
    </r>
    <r>
      <rPr>
        <sz val="11"/>
        <color rgb="FF000000"/>
        <rFont val="Arial"/>
        <family val="2"/>
      </rPr>
      <t>Take attributes of the requester and the requested resource into account for authorization decisions (e.g., geolocation, day/time, requester endpoint’s cyber health)</t>
    </r>
  </si>
  <si>
    <r>
      <t xml:space="preserve">Ex3:  </t>
    </r>
    <r>
      <rPr>
        <sz val="11"/>
        <color rgb="FF000000"/>
        <rFont val="Arial"/>
        <family val="2"/>
      </rPr>
      <t>Restrict access and privileges to the minimum necessary (e.g., zero trust architecture)</t>
    </r>
  </si>
  <si>
    <r>
      <t xml:space="preserve">Ex4:  </t>
    </r>
    <r>
      <rPr>
        <sz val="11"/>
        <color rgb="FF000000"/>
        <rFont val="Arial"/>
        <family val="2"/>
      </rPr>
      <t>Periodically review the privileges associated with critical business functions to confirm proper separation of duties</t>
    </r>
  </si>
  <si>
    <r>
      <t>PR.AA-06:</t>
    </r>
    <r>
      <rPr>
        <sz val="11"/>
        <color rgb="FF000000"/>
        <rFont val="Arial"/>
        <family val="2"/>
      </rPr>
      <t xml:space="preserve"> Physical access to assets is managed, monitored, and enforced commensurate with risk</t>
    </r>
  </si>
  <si>
    <r>
      <t xml:space="preserve">Ex1:  </t>
    </r>
    <r>
      <rPr>
        <sz val="11"/>
        <color rgb="FF000000"/>
        <rFont val="Arial"/>
        <family val="2"/>
      </rPr>
      <t>Use security guards, security cameras, locked entrances, alarm systems, and other physical controls to monitor facilities and restrict access</t>
    </r>
  </si>
  <si>
    <r>
      <t xml:space="preserve">Ex2:  </t>
    </r>
    <r>
      <rPr>
        <sz val="11"/>
        <color rgb="FF000000"/>
        <rFont val="Arial"/>
        <family val="2"/>
      </rPr>
      <t>Employ additional physical security controls for areas that contain high-risk assets</t>
    </r>
  </si>
  <si>
    <r>
      <t xml:space="preserve">Ex3:  </t>
    </r>
    <r>
      <rPr>
        <sz val="11"/>
        <color rgb="FF000000"/>
        <rFont val="Arial"/>
        <family val="2"/>
      </rPr>
      <t>Escort guests, vendors, and other third parties within areas that contain business-critical assets</t>
    </r>
  </si>
  <si>
    <r>
      <t>Awareness and Training (PR.AT):</t>
    </r>
    <r>
      <rPr>
        <sz val="11"/>
        <color rgb="FF000000"/>
        <rFont val="Arial"/>
        <family val="2"/>
      </rPr>
      <t xml:space="preserve"> The organization’s personnel are provided with cybersecurity awareness and training so that they can perform their cybersecurity-related tasks</t>
    </r>
  </si>
  <si>
    <r>
      <t>PR.AT-01:</t>
    </r>
    <r>
      <rPr>
        <sz val="11"/>
        <color rgb="FF000000"/>
        <rFont val="Arial"/>
        <family val="2"/>
      </rPr>
      <t xml:space="preserve"> Personnel are provided with awareness and training so that they possess the knowledge and skills to perform general tasks with cybersecurity risks in mind</t>
    </r>
  </si>
  <si>
    <r>
      <t xml:space="preserve">Ex1:  </t>
    </r>
    <r>
      <rPr>
        <sz val="11"/>
        <color rgb="FF000000"/>
        <rFont val="Arial"/>
        <family val="2"/>
      </rPr>
      <t>Provide basic cybersecurity awareness and training to employees, contractors, partners, suppliers, and all other users of the organization’s non-public resources</t>
    </r>
  </si>
  <si>
    <t>training focused on basics, awareness on cyber risks,  depending employees' role and reponsabilities ( e.g. psw, shift manger duties, etc)</t>
  </si>
  <si>
    <r>
      <t xml:space="preserve">Ex2:  </t>
    </r>
    <r>
      <rPr>
        <sz val="11"/>
        <color rgb="FF000000"/>
        <rFont val="Arial"/>
        <family val="2"/>
      </rPr>
      <t xml:space="preserve">Train personnel to recognize social engineering attempts and other common attacks, report attacks and suspicious activity, comply with acceptable use policies, and perform basic cyber hygiene tasks (e.g., patching software, choosing passwords, protecting credentials) </t>
    </r>
  </si>
  <si>
    <r>
      <t xml:space="preserve">Ex3:  </t>
    </r>
    <r>
      <rPr>
        <sz val="11"/>
        <color rgb="FF000000"/>
        <rFont val="Arial"/>
        <family val="2"/>
      </rPr>
      <t>Explain the consequences of cybersecurity policy violations, both to individual users and the organization as a whole</t>
    </r>
  </si>
  <si>
    <r>
      <t xml:space="preserve">Ex4:  </t>
    </r>
    <r>
      <rPr>
        <sz val="11"/>
        <color rgb="FF000000"/>
        <rFont val="Arial"/>
        <family val="2"/>
      </rPr>
      <t>Periodically assess or test users on their understanding of basic cybersecurity practices</t>
    </r>
  </si>
  <si>
    <r>
      <t xml:space="preserve">Ex5:  </t>
    </r>
    <r>
      <rPr>
        <sz val="11"/>
        <color rgb="FF000000"/>
        <rFont val="Arial"/>
        <family val="2"/>
      </rPr>
      <t>Require annual refreshers to reinforce existing practices and introduce new practices</t>
    </r>
  </si>
  <si>
    <r>
      <t>PR.AT-02:</t>
    </r>
    <r>
      <rPr>
        <sz val="11"/>
        <color rgb="FF000000"/>
        <rFont val="Arial"/>
        <family val="2"/>
      </rPr>
      <t xml:space="preserve"> Individuals in specialized roles are provided with awareness and training so that they possess the knowledge and skills to perform relevant tasks with cybersecurity risks in mind</t>
    </r>
  </si>
  <si>
    <r>
      <t xml:space="preserve">Ex1:  </t>
    </r>
    <r>
      <rPr>
        <sz val="11"/>
        <color rgb="FF000000"/>
        <rFont val="Arial"/>
        <family val="2"/>
      </rPr>
      <t>Identify the specialized roles within the organization that require additional cybersecurity training, such as physical and cybersecurity personnel, finance personnel, senior leadership, and anyone with access to business-critical data</t>
    </r>
  </si>
  <si>
    <r>
      <t xml:space="preserve">Ex2:  </t>
    </r>
    <r>
      <rPr>
        <sz val="11"/>
        <color rgb="FF000000"/>
        <rFont val="Arial"/>
        <family val="2"/>
      </rPr>
      <t>Provide role-based cybersecurity awareness and training to all those in specialized roles, including contractors, partners, suppliers, and other third parties</t>
    </r>
  </si>
  <si>
    <r>
      <t xml:space="preserve">Ex3:  </t>
    </r>
    <r>
      <rPr>
        <sz val="11"/>
        <color rgb="FF000000"/>
        <rFont val="Arial"/>
        <family val="2"/>
      </rPr>
      <t>Periodically assess or test users on their understanding of cybersecurity practices for their specialized roles</t>
    </r>
  </si>
  <si>
    <r>
      <t xml:space="preserve">Ex4:  </t>
    </r>
    <r>
      <rPr>
        <sz val="11"/>
        <color rgb="FF000000"/>
        <rFont val="Arial"/>
        <family val="2"/>
      </rPr>
      <t>Require annual refreshers to reinforce existing practices and introduce new practices</t>
    </r>
  </si>
  <si>
    <r>
      <t>Data Security (PR.DS):</t>
    </r>
    <r>
      <rPr>
        <sz val="11"/>
        <color rgb="FF000000"/>
        <rFont val="Arial"/>
        <family val="2"/>
      </rPr>
      <t xml:space="preserve"> Data are managed consistent with the organization’s risk strategy to protect the confidentiality, integrity, and availability of information</t>
    </r>
  </si>
  <si>
    <r>
      <t>PR.DS-01:</t>
    </r>
    <r>
      <rPr>
        <sz val="11"/>
        <color rgb="FF000000"/>
        <rFont val="Arial"/>
        <family val="2"/>
      </rPr>
      <t xml:space="preserve"> The confidentiality, integrity, and availability of data-at-rest are protected</t>
    </r>
  </si>
  <si>
    <r>
      <t xml:space="preserve">Ex1:  </t>
    </r>
    <r>
      <rPr>
        <sz val="11"/>
        <color rgb="FF000000"/>
        <rFont val="Arial"/>
        <family val="2"/>
      </rPr>
      <t>Use encryption, digital signatures, and cryptographic hashes to protect the confidentiality and integrity of stored data in files, databases, virtual machine disk images, container images, and other resources</t>
    </r>
  </si>
  <si>
    <t>mechanisms to protect data are based on risk</t>
  </si>
  <si>
    <r>
      <t xml:space="preserve">Ex2:  </t>
    </r>
    <r>
      <rPr>
        <sz val="11"/>
        <color rgb="FF000000"/>
        <rFont val="Arial"/>
        <family val="2"/>
      </rPr>
      <t>Use full disk encryption to protect data stored on user endpoints</t>
    </r>
  </si>
  <si>
    <r>
      <t xml:space="preserve">Ex3:  </t>
    </r>
    <r>
      <rPr>
        <sz val="11"/>
        <color rgb="FF000000"/>
        <rFont val="Arial"/>
        <family val="2"/>
      </rPr>
      <t>Confirm the integrity of software by validating signatures</t>
    </r>
  </si>
  <si>
    <r>
      <t xml:space="preserve">Ex4:  </t>
    </r>
    <r>
      <rPr>
        <sz val="11"/>
        <color rgb="FF000000"/>
        <rFont val="Arial"/>
        <family val="2"/>
      </rPr>
      <t>Restrict the use of removable media to prevent data exfiltration</t>
    </r>
  </si>
  <si>
    <r>
      <t xml:space="preserve">Ex5:  </t>
    </r>
    <r>
      <rPr>
        <sz val="11"/>
        <color rgb="FF000000"/>
        <rFont val="Arial"/>
        <family val="2"/>
      </rPr>
      <t>Physically secure removable media containing unencrypted sensitive information, such as within locked offices or file cabinets</t>
    </r>
  </si>
  <si>
    <r>
      <t>PR.DS-02:</t>
    </r>
    <r>
      <rPr>
        <sz val="11"/>
        <color rgb="FF000000"/>
        <rFont val="Arial"/>
        <family val="2"/>
      </rPr>
      <t xml:space="preserve"> The confidentiality, integrity, and availability of data-in-transit are protected</t>
    </r>
  </si>
  <si>
    <r>
      <t xml:space="preserve">Ex1:  </t>
    </r>
    <r>
      <rPr>
        <sz val="11"/>
        <color rgb="FF000000"/>
        <rFont val="Arial"/>
        <family val="2"/>
      </rPr>
      <t>Use encryption, digital signatures, and cryptographic hashes to protect the confidentiality and integrity of network communications</t>
    </r>
  </si>
  <si>
    <t>particuaraly for OT all these are suggested/ imporatnt to keep compliance with GDPR</t>
  </si>
  <si>
    <r>
      <t xml:space="preserve">Ex2:  </t>
    </r>
    <r>
      <rPr>
        <sz val="11"/>
        <color rgb="FF000000"/>
        <rFont val="Arial"/>
        <family val="2"/>
      </rPr>
      <t>Automatically encrypt or block outbound emails and other communications that contain sensitive data, depending on the data classification</t>
    </r>
  </si>
  <si>
    <r>
      <t xml:space="preserve">Ex3:  </t>
    </r>
    <r>
      <rPr>
        <sz val="11"/>
        <color rgb="FF000000"/>
        <rFont val="Arial"/>
        <family val="2"/>
      </rPr>
      <t xml:space="preserve">Block access to personal email, file sharing, file storage services, and other personal communications applications and services from organizational systems and networks </t>
    </r>
  </si>
  <si>
    <r>
      <t xml:space="preserve">Ex4:  </t>
    </r>
    <r>
      <rPr>
        <sz val="11"/>
        <color rgb="FF000000"/>
        <rFont val="Arial"/>
        <family val="2"/>
      </rPr>
      <t>Prevent reuse of sensitive data from production environments (e.g., customer records) in development, testing, and other non-production environments</t>
    </r>
  </si>
  <si>
    <r>
      <t>PR.DS-10:</t>
    </r>
    <r>
      <rPr>
        <sz val="11"/>
        <color rgb="FF000000"/>
        <rFont val="Arial"/>
        <family val="2"/>
      </rPr>
      <t xml:space="preserve"> The confidentiality, integrity, and availability of data-in-use are protected</t>
    </r>
  </si>
  <si>
    <r>
      <t xml:space="preserve">Ex1:  </t>
    </r>
    <r>
      <rPr>
        <sz val="11"/>
        <color rgb="FF000000"/>
        <rFont val="Arial"/>
        <family val="2"/>
      </rPr>
      <t>Remove data that must remain confidential (e.g., from processors and memory) as soon as it is no longer needed</t>
    </r>
  </si>
  <si>
    <r>
      <t xml:space="preserve">Ex2:  </t>
    </r>
    <r>
      <rPr>
        <sz val="11"/>
        <color rgb="FF000000"/>
        <rFont val="Arial"/>
        <family val="2"/>
      </rPr>
      <t>Protect data in use from access by other users and processes of the same platform</t>
    </r>
  </si>
  <si>
    <r>
      <t>PR.DS-11:</t>
    </r>
    <r>
      <rPr>
        <sz val="11"/>
        <color rgb="FF000000"/>
        <rFont val="Arial"/>
        <family val="2"/>
      </rPr>
      <t xml:space="preserve"> Backups of data are created, protected, maintained, and tested</t>
    </r>
  </si>
  <si>
    <r>
      <t xml:space="preserve">Ex1:  </t>
    </r>
    <r>
      <rPr>
        <sz val="11"/>
        <color rgb="FF000000"/>
        <rFont val="Arial"/>
        <family val="2"/>
      </rPr>
      <t>Continuously back up critical data in near-real-time, and back up other data frequently at agreed-upon schedules</t>
    </r>
  </si>
  <si>
    <r>
      <t xml:space="preserve">Ex2:  </t>
    </r>
    <r>
      <rPr>
        <sz val="11"/>
        <color rgb="FF000000"/>
        <rFont val="Arial"/>
        <family val="2"/>
      </rPr>
      <t>Test backups and restores for all types of data sources at least annually</t>
    </r>
  </si>
  <si>
    <r>
      <t xml:space="preserve">Ex3:  </t>
    </r>
    <r>
      <rPr>
        <sz val="11"/>
        <color rgb="FF000000"/>
        <rFont val="Arial"/>
        <family val="2"/>
      </rPr>
      <t>Securely store some backups offline and offsite so that an incident or disaster will not damage them</t>
    </r>
  </si>
  <si>
    <r>
      <t xml:space="preserve">Ex4:  </t>
    </r>
    <r>
      <rPr>
        <sz val="11"/>
        <color rgb="FF000000"/>
        <rFont val="Arial"/>
        <family val="2"/>
      </rPr>
      <t>Enforce geographic separation and geolocation restrictions for data backup storage</t>
    </r>
  </si>
  <si>
    <r>
      <t>Platform Security (PR.PS):</t>
    </r>
    <r>
      <rPr>
        <sz val="11"/>
        <color rgb="FF000000"/>
        <rFont val="Arial"/>
        <family val="2"/>
      </rPr>
      <t xml:space="preserve"> The hardware, software (e.g., firmware, operating systems, applications), and services of physical and virtual platforms are managed </t>
    </r>
    <r>
      <rPr>
        <b/>
        <sz val="11"/>
        <color rgb="FF000000"/>
        <rFont val="Arial"/>
        <family val="2"/>
      </rPr>
      <t>consistent with the organization’s risk strategy to protec</t>
    </r>
    <r>
      <rPr>
        <sz val="11"/>
        <color rgb="FF000000"/>
        <rFont val="Arial"/>
        <family val="2"/>
      </rPr>
      <t>t their confidentiality, integrity, and availability</t>
    </r>
  </si>
  <si>
    <r>
      <t>PR.PS-01:</t>
    </r>
    <r>
      <rPr>
        <sz val="11"/>
        <color rgb="FF000000"/>
        <rFont val="Arial"/>
        <family val="2"/>
      </rPr>
      <t xml:space="preserve"> Configuration management practices are established and applied commensurate with the risk</t>
    </r>
  </si>
  <si>
    <r>
      <t xml:space="preserve">Ex1:  </t>
    </r>
    <r>
      <rPr>
        <sz val="11"/>
        <color rgb="FF000000"/>
        <rFont val="Arial"/>
        <family val="2"/>
      </rPr>
      <t>Establish, test, deploy, and maintain hardened baselines that enforce the organization’s cybersecurity policies and provide only essential capabilities (i.e., principle of least functionality)</t>
    </r>
  </si>
  <si>
    <t>responsability of the vendor that should be laid down in cybersecurity policy / Cyber resilience act and Machinery regulation</t>
  </si>
  <si>
    <r>
      <t xml:space="preserve">Ex2:  </t>
    </r>
    <r>
      <rPr>
        <sz val="11"/>
        <color theme="1"/>
        <rFont val="Arial"/>
        <family val="2"/>
      </rPr>
      <t>Review all default configuration settings that may potentially impact cybersecurity when installing or upgrading software</t>
    </r>
  </si>
  <si>
    <r>
      <t xml:space="preserve">Ex3:  </t>
    </r>
    <r>
      <rPr>
        <sz val="11"/>
        <color theme="1"/>
        <rFont val="Arial"/>
        <family val="2"/>
      </rPr>
      <t>Monitor implemented software for deviations from approved baselines</t>
    </r>
  </si>
  <si>
    <r>
      <t>PR.PS-02:</t>
    </r>
    <r>
      <rPr>
        <sz val="11"/>
        <color rgb="FF000000"/>
        <rFont val="Arial"/>
        <family val="2"/>
      </rPr>
      <t xml:space="preserve"> Software is maintained, replaced, and removed commensurate with risk</t>
    </r>
  </si>
  <si>
    <r>
      <t xml:space="preserve">Ex1:  </t>
    </r>
    <r>
      <rPr>
        <sz val="11"/>
        <color rgb="FF000000"/>
        <rFont val="Arial"/>
        <family val="2"/>
      </rPr>
      <t>Perform routine and emergency patching within the timeframes specified in the vulnerability management plan</t>
    </r>
  </si>
  <si>
    <r>
      <t xml:space="preserve">Ex2:  </t>
    </r>
    <r>
      <rPr>
        <sz val="11"/>
        <color rgb="FF000000"/>
        <rFont val="Arial"/>
        <family val="2"/>
      </rPr>
      <t>Update container images, and deploy new container instances to replace rather than update existing instances</t>
    </r>
  </si>
  <si>
    <r>
      <t xml:space="preserve">Ex3:  </t>
    </r>
    <r>
      <rPr>
        <sz val="11"/>
        <color rgb="FF000000"/>
        <rFont val="Arial"/>
        <family val="2"/>
      </rPr>
      <t>Replace end-of-life software and service versions with supported, maintained versions</t>
    </r>
  </si>
  <si>
    <r>
      <t xml:space="preserve">Ex4:  </t>
    </r>
    <r>
      <rPr>
        <sz val="11"/>
        <color rgb="FF000000"/>
        <rFont val="Arial"/>
        <family val="2"/>
      </rPr>
      <t xml:space="preserve">Uninstall and remove unauthorized software and services that pose undue risks </t>
    </r>
  </si>
  <si>
    <r>
      <t xml:space="preserve">Ex5:  </t>
    </r>
    <r>
      <rPr>
        <sz val="11"/>
        <color rgb="FF000000"/>
        <rFont val="Arial"/>
        <family val="2"/>
      </rPr>
      <t>Uninstall and remove any unnecessary software components (e.g., operating system utilities) that attackers might misuse</t>
    </r>
  </si>
  <si>
    <r>
      <t xml:space="preserve">Ex6:  </t>
    </r>
    <r>
      <rPr>
        <sz val="11"/>
        <color rgb="FF000000"/>
        <rFont val="Arial"/>
        <family val="2"/>
      </rPr>
      <t>Define and implement plans for software and service end-of-life maintenance support and obsolescence</t>
    </r>
  </si>
  <si>
    <r>
      <t>PR.PS-03:</t>
    </r>
    <r>
      <rPr>
        <sz val="11"/>
        <color rgb="FF000000"/>
        <rFont val="Arial"/>
        <family val="2"/>
      </rPr>
      <t xml:space="preserve"> Hardware is maintained, replaced, and removed commensurate with risk</t>
    </r>
  </si>
  <si>
    <r>
      <t xml:space="preserve">Ex1:  </t>
    </r>
    <r>
      <rPr>
        <sz val="11"/>
        <color rgb="FF000000"/>
        <rFont val="Arial"/>
        <family val="2"/>
      </rPr>
      <t>Replace hardware when it lacks needed security capabilities or when it cannot support software with needed security capabilities</t>
    </r>
  </si>
  <si>
    <r>
      <t xml:space="preserve">Ex2:  </t>
    </r>
    <r>
      <rPr>
        <sz val="11"/>
        <color rgb="FF000000"/>
        <rFont val="Arial"/>
        <family val="2"/>
      </rPr>
      <t>Define and implement plans for hardware end-of-life maintenance support and obsolescence</t>
    </r>
  </si>
  <si>
    <r>
      <t xml:space="preserve">Ex3:  </t>
    </r>
    <r>
      <rPr>
        <sz val="11"/>
        <color rgb="FF000000"/>
        <rFont val="Arial"/>
        <family val="2"/>
      </rPr>
      <t>Perform hardware disposal in a secure, responsible, and auditable manner</t>
    </r>
  </si>
  <si>
    <r>
      <t>PR.PS-04:</t>
    </r>
    <r>
      <rPr>
        <sz val="11"/>
        <color rgb="FF000000"/>
        <rFont val="Arial"/>
        <family val="2"/>
      </rPr>
      <t xml:space="preserve"> Log records are generated and made available for continuous monitoring ( commensurate with the risk)</t>
    </r>
  </si>
  <si>
    <r>
      <t xml:space="preserve">Ex1:  </t>
    </r>
    <r>
      <rPr>
        <sz val="11"/>
        <color rgb="FF000000"/>
        <rFont val="Arial"/>
        <family val="2"/>
      </rPr>
      <t>Configure all operating systems, applications, and services (including cloud-based services) to generate log records</t>
    </r>
  </si>
  <si>
    <r>
      <t xml:space="preserve">Ex2:  </t>
    </r>
    <r>
      <rPr>
        <sz val="11"/>
        <color rgb="FF000000"/>
        <rFont val="Arial"/>
        <family val="2"/>
      </rPr>
      <t>Configure log generators to securely share their logs with the organization’s logging infrastructure systems and services</t>
    </r>
  </si>
  <si>
    <r>
      <t xml:space="preserve">Ex3:  </t>
    </r>
    <r>
      <rPr>
        <sz val="11"/>
        <color rgb="FF000000"/>
        <rFont val="Arial"/>
        <family val="2"/>
      </rPr>
      <t>Configure log generators to record the data needed by zero-trust architectures</t>
    </r>
  </si>
  <si>
    <r>
      <t>PR.PS-05:</t>
    </r>
    <r>
      <rPr>
        <sz val="11"/>
        <color rgb="FF000000"/>
        <rFont val="Arial"/>
        <family val="2"/>
      </rPr>
      <t xml:space="preserve"> Installation and execution of unauthorized software are prevented</t>
    </r>
  </si>
  <si>
    <r>
      <t xml:space="preserve">Ex1:  </t>
    </r>
    <r>
      <rPr>
        <sz val="11"/>
        <color rgb="FF000000"/>
        <rFont val="Arial"/>
        <family val="2"/>
      </rPr>
      <t>When risk warrants it, restrict software execution to permitted products only or deny the execution of prohibited and unauthorized software</t>
    </r>
  </si>
  <si>
    <r>
      <t xml:space="preserve">Ex2:  </t>
    </r>
    <r>
      <rPr>
        <sz val="11"/>
        <color rgb="FF000000"/>
        <rFont val="Arial"/>
        <family val="2"/>
      </rPr>
      <t>Verify the source of new software and the software’s integrity before installing it</t>
    </r>
  </si>
  <si>
    <r>
      <t xml:space="preserve">Ex3:  </t>
    </r>
    <r>
      <rPr>
        <sz val="11"/>
        <color rgb="FF000000"/>
        <rFont val="Arial"/>
        <family val="2"/>
      </rPr>
      <t>Configure platforms to use only approved DNS services that block access to known malicious domains</t>
    </r>
  </si>
  <si>
    <r>
      <t xml:space="preserve">Ex4:  </t>
    </r>
    <r>
      <rPr>
        <sz val="11"/>
        <color rgb="FF000000"/>
        <rFont val="Arial"/>
        <family val="2"/>
      </rPr>
      <t>Configure platforms to allow the installation of organization-approved software only</t>
    </r>
  </si>
  <si>
    <r>
      <t>PR.PS-06:</t>
    </r>
    <r>
      <rPr>
        <sz val="11"/>
        <color rgb="FF000000"/>
        <rFont val="Arial"/>
        <family val="2"/>
      </rPr>
      <t xml:space="preserve"> Secure software development practices are integrated, and their performance is monitored throughout the software development life cycle</t>
    </r>
  </si>
  <si>
    <r>
      <t xml:space="preserve">Ex1:  </t>
    </r>
    <r>
      <rPr>
        <sz val="11"/>
        <color rgb="FF000000"/>
        <rFont val="Arial"/>
        <family val="2"/>
      </rPr>
      <t>Protect all components of organization-developed software from tampering and unauthorized access</t>
    </r>
  </si>
  <si>
    <r>
      <t xml:space="preserve">Ex2:  </t>
    </r>
    <r>
      <rPr>
        <sz val="11"/>
        <color rgb="FF000000"/>
        <rFont val="Arial"/>
        <family val="2"/>
      </rPr>
      <t>Secure all software produced by the organization, with minimal vulnerabilities in their releases</t>
    </r>
  </si>
  <si>
    <r>
      <t xml:space="preserve">Ex3:  </t>
    </r>
    <r>
      <rPr>
        <sz val="11"/>
        <color rgb="FF000000"/>
        <rFont val="Arial"/>
        <family val="2"/>
      </rPr>
      <t>Maintain the software used in production environments, and securely dispose of software once it is no longer needed</t>
    </r>
  </si>
  <si>
    <r>
      <t xml:space="preserve">Technology Infrastructure Resilience (PR.IR): </t>
    </r>
    <r>
      <rPr>
        <sz val="11"/>
        <color rgb="FF000000"/>
        <rFont val="Arial"/>
        <family val="2"/>
      </rPr>
      <t>Security architectures are managed with the organization’s risk strategy to protect asset confidentiality, integrity, and availability, and organizational resilience</t>
    </r>
  </si>
  <si>
    <t>start form here (7 May 2024)</t>
  </si>
  <si>
    <r>
      <t>PR.IR-01:</t>
    </r>
    <r>
      <rPr>
        <sz val="11"/>
        <color rgb="FF000000"/>
        <rFont val="Arial"/>
        <family val="2"/>
      </rPr>
      <t xml:space="preserve"> Networks and environments are protected from unauthorized logical access and usage</t>
    </r>
  </si>
  <si>
    <r>
      <t xml:space="preserve">Ex1:  </t>
    </r>
    <r>
      <rPr>
        <sz val="11"/>
        <color rgb="FF000000"/>
        <rFont val="Arial"/>
        <family val="2"/>
      </rPr>
      <t>Logically segment organization networks and cloud-based platforms according to trust boundaries and platform types (e.g., IT, IoT, OT, mobile, guests), and permit required communications only between segments</t>
    </r>
  </si>
  <si>
    <r>
      <t xml:space="preserve">Ex2:  </t>
    </r>
    <r>
      <rPr>
        <sz val="11"/>
        <color rgb="FF000000"/>
        <rFont val="Arial"/>
        <family val="2"/>
      </rPr>
      <t>Logically segment organization networks from external networks, and permit only necessary communications to enter the organization’s networks from the external networks</t>
    </r>
  </si>
  <si>
    <r>
      <t xml:space="preserve">Ex3:  </t>
    </r>
    <r>
      <rPr>
        <sz val="11"/>
        <color rgb="FF000000"/>
        <rFont val="Arial"/>
        <family val="2"/>
      </rPr>
      <t>Implement zero trust architectures to restrict network access to each resource to the minimum necessary</t>
    </r>
  </si>
  <si>
    <r>
      <t xml:space="preserve">Ex4:  </t>
    </r>
    <r>
      <rPr>
        <sz val="11"/>
        <color rgb="FF000000"/>
        <rFont val="Arial"/>
        <family val="2"/>
      </rPr>
      <t>Check the cyber health of endpoints before allowing them to access and use production resources</t>
    </r>
  </si>
  <si>
    <r>
      <t>PR.IR-02:</t>
    </r>
    <r>
      <rPr>
        <sz val="11"/>
        <color rgb="FF000000"/>
        <rFont val="Arial"/>
        <family val="2"/>
      </rPr>
      <t xml:space="preserve"> The organization’s technology assets are protected from environmental threats</t>
    </r>
  </si>
  <si>
    <r>
      <t xml:space="preserve">Ex1:  </t>
    </r>
    <r>
      <rPr>
        <sz val="11"/>
        <color rgb="FF000000"/>
        <rFont val="Arial"/>
        <family val="2"/>
      </rPr>
      <t>Protect organizational equipment from known environmental threats, such as flooding, fire, wind, and excessive heat and humidity</t>
    </r>
  </si>
  <si>
    <r>
      <t xml:space="preserve">Ex2:  </t>
    </r>
    <r>
      <rPr>
        <sz val="11"/>
        <color rgb="FF000000"/>
        <rFont val="Arial"/>
        <family val="2"/>
      </rPr>
      <t>Include protection from environmental threats and provisions for adequate operating infrastructure in requirements for service providers that operate systems on the organization's behalf</t>
    </r>
  </si>
  <si>
    <r>
      <t>PR.IR-03:</t>
    </r>
    <r>
      <rPr>
        <sz val="11"/>
        <color rgb="FF000000"/>
        <rFont val="Arial"/>
        <family val="2"/>
      </rPr>
      <t xml:space="preserve"> Mechanisms are implemented to achieve resilience requirements in normal and adverse situations</t>
    </r>
  </si>
  <si>
    <r>
      <t xml:space="preserve">Ex1:  </t>
    </r>
    <r>
      <rPr>
        <sz val="11"/>
        <color rgb="FF000000"/>
        <rFont val="Arial"/>
        <family val="2"/>
      </rPr>
      <t>Avoid single points of failure in systems and infrastructure</t>
    </r>
  </si>
  <si>
    <t>depending on the scale of the business</t>
  </si>
  <si>
    <r>
      <t xml:space="preserve">Ex2:  </t>
    </r>
    <r>
      <rPr>
        <sz val="11"/>
        <color rgb="FF000000"/>
        <rFont val="Arial"/>
        <family val="2"/>
      </rPr>
      <t>Use load balancing to increase capacity and improve reliability</t>
    </r>
  </si>
  <si>
    <r>
      <t xml:space="preserve">Ex3:  </t>
    </r>
    <r>
      <rPr>
        <sz val="11"/>
        <color rgb="FF000000"/>
        <rFont val="Arial"/>
        <family val="2"/>
      </rPr>
      <t>Use high-availability components like redundant storage and power supplies to improve system reliability</t>
    </r>
  </si>
  <si>
    <r>
      <t>PR.IR-04:</t>
    </r>
    <r>
      <rPr>
        <sz val="11"/>
        <color rgb="FF000000"/>
        <rFont val="Arial"/>
        <family val="2"/>
      </rPr>
      <t xml:space="preserve"> Adequate resource capacity to ensure availability is maintained</t>
    </r>
  </si>
  <si>
    <r>
      <t xml:space="preserve">Ex1:  </t>
    </r>
    <r>
      <rPr>
        <sz val="11"/>
        <color rgb="FF000000"/>
        <rFont val="Arial"/>
        <family val="2"/>
      </rPr>
      <t>Monitor usage of storage, power, compute, network bandwidth, and other resources</t>
    </r>
  </si>
  <si>
    <t>feasability depending on the scale of the business</t>
  </si>
  <si>
    <r>
      <t xml:space="preserve">Ex2:  </t>
    </r>
    <r>
      <rPr>
        <sz val="11"/>
        <color rgb="FF000000"/>
        <rFont val="Arial"/>
        <family val="2"/>
      </rPr>
      <t>Forecast future needs, and scale resources accordingly</t>
    </r>
  </si>
  <si>
    <t>DETECT (DE): Possible cybersecurity attacks and compromises are found and analyzed</t>
  </si>
  <si>
    <r>
      <t xml:space="preserve">Continuous Monitoring (DE.CM): </t>
    </r>
    <r>
      <rPr>
        <sz val="11"/>
        <color rgb="FF000000"/>
        <rFont val="Arial"/>
        <family val="2"/>
      </rPr>
      <t>Assets are monitored to find anomalies, indicators of compromise, and other potentially adverse events</t>
    </r>
  </si>
  <si>
    <r>
      <t xml:space="preserve">DE.CM-01: </t>
    </r>
    <r>
      <rPr>
        <sz val="11"/>
        <color rgb="FF000000"/>
        <rFont val="Arial"/>
        <family val="2"/>
      </rPr>
      <t>Networks and network services are monitored to find potentially adverse events</t>
    </r>
  </si>
  <si>
    <r>
      <t xml:space="preserve">Ex1:  </t>
    </r>
    <r>
      <rPr>
        <sz val="11"/>
        <color rgb="FF000000"/>
        <rFont val="Arial"/>
        <family val="2"/>
      </rPr>
      <t>Monitor DNS, BGP, and other network services for adverse events</t>
    </r>
  </si>
  <si>
    <t>Network assets control / under the NIS2 - requires fundational elements to be good - difficult to implement both from harware point of view and economic point of view</t>
  </si>
  <si>
    <r>
      <t xml:space="preserve">Ex2:  </t>
    </r>
    <r>
      <rPr>
        <sz val="11"/>
        <color rgb="FF000000"/>
        <rFont val="Arial"/>
        <family val="2"/>
      </rPr>
      <t>Monitor wired and wireless networks for connections from unauthorized endpoints</t>
    </r>
  </si>
  <si>
    <r>
      <t xml:space="preserve">Ex3:  </t>
    </r>
    <r>
      <rPr>
        <sz val="11"/>
        <color rgb="FF000000"/>
        <rFont val="Arial"/>
        <family val="2"/>
      </rPr>
      <t>Monitor facilities for unauthorized or rogue wireless networks</t>
    </r>
  </si>
  <si>
    <r>
      <t xml:space="preserve">Ex4:  </t>
    </r>
    <r>
      <rPr>
        <sz val="11"/>
        <color rgb="FF000000"/>
        <rFont val="Arial"/>
        <family val="2"/>
      </rPr>
      <t>Compare actual network flows against baselines to detect deviations</t>
    </r>
  </si>
  <si>
    <r>
      <t xml:space="preserve">Ex5:  </t>
    </r>
    <r>
      <rPr>
        <sz val="11"/>
        <color rgb="FF000000"/>
        <rFont val="Arial"/>
        <family val="2"/>
      </rPr>
      <t>Monitor network communications to identify changes in security postures for zero trust purposes</t>
    </r>
  </si>
  <si>
    <r>
      <t xml:space="preserve">DE.CM-02: </t>
    </r>
    <r>
      <rPr>
        <sz val="11"/>
        <color rgb="FF000000"/>
        <rFont val="Arial"/>
        <family val="2"/>
      </rPr>
      <t>The physical environment is monitored to find potentially adverse events</t>
    </r>
  </si>
  <si>
    <r>
      <t xml:space="preserve">Ex1:  </t>
    </r>
    <r>
      <rPr>
        <sz val="11"/>
        <color rgb="FF000000"/>
        <rFont val="Arial"/>
        <family val="2"/>
      </rPr>
      <t>Monitor logs from physical access control systems (e.g., badge readers) to find unusual access patterns (e.g., deviations from the norm) and failed access attempts</t>
    </r>
  </si>
  <si>
    <r>
      <t xml:space="preserve">Ex2:  </t>
    </r>
    <r>
      <rPr>
        <sz val="11"/>
        <color rgb="FF000000"/>
        <rFont val="Arial"/>
        <family val="2"/>
      </rPr>
      <t>Review and monitor physical access records (e.g., from visitor registration, sign-in sheets)</t>
    </r>
  </si>
  <si>
    <r>
      <t xml:space="preserve">Ex3:  </t>
    </r>
    <r>
      <rPr>
        <sz val="11"/>
        <color rgb="FF000000"/>
        <rFont val="Arial"/>
        <family val="2"/>
      </rPr>
      <t>Monitor physical access controls (e.g., locks, latches, hinge pins, alarms) for signs of tampering</t>
    </r>
  </si>
  <si>
    <r>
      <t xml:space="preserve">Ex4:  </t>
    </r>
    <r>
      <rPr>
        <sz val="11"/>
        <color rgb="FF000000"/>
        <rFont val="Arial"/>
        <family val="2"/>
      </rPr>
      <t>Monitor the physical environment using alarm systems, cameras, and security guards</t>
    </r>
  </si>
  <si>
    <r>
      <t>DE.CM-03:</t>
    </r>
    <r>
      <rPr>
        <sz val="11"/>
        <color rgb="FF000000"/>
        <rFont val="Arial"/>
        <family val="2"/>
      </rPr>
      <t xml:space="preserve"> Personnel activity and technology usage are monitored to find potentially adverse events</t>
    </r>
  </si>
  <si>
    <r>
      <t xml:space="preserve">Ex1:  </t>
    </r>
    <r>
      <rPr>
        <sz val="11"/>
        <color rgb="FF000000"/>
        <rFont val="Arial"/>
        <family val="2"/>
      </rPr>
      <t>Use behavior analytics software to detect anomalous user activity to mitigate insider threats</t>
    </r>
  </si>
  <si>
    <t>GDPR compliance for administrators - This provision should be considered free for OT environment</t>
  </si>
  <si>
    <r>
      <t xml:space="preserve">Ex2:  </t>
    </r>
    <r>
      <rPr>
        <sz val="11"/>
        <color rgb="FF000000"/>
        <rFont val="Arial"/>
        <family val="2"/>
      </rPr>
      <t>Monitor logs from logical access control systems to find unusual access patterns and failed access attempts</t>
    </r>
  </si>
  <si>
    <r>
      <t xml:space="preserve">Ex3:  </t>
    </r>
    <r>
      <rPr>
        <sz val="11"/>
        <color rgb="FF000000"/>
        <rFont val="Arial"/>
        <family val="2"/>
      </rPr>
      <t>Continuously monitor deception technology, including user accounts, for any usage</t>
    </r>
  </si>
  <si>
    <r>
      <t xml:space="preserve">DE.CM-06: </t>
    </r>
    <r>
      <rPr>
        <sz val="11"/>
        <color rgb="FF000000"/>
        <rFont val="Arial"/>
        <family val="2"/>
      </rPr>
      <t>External service provider activities and services are monitored to find potentially adverse events</t>
    </r>
  </si>
  <si>
    <r>
      <t xml:space="preserve">Ex1:  </t>
    </r>
    <r>
      <rPr>
        <sz val="11"/>
        <color rgb="FF000000"/>
        <rFont val="Arial"/>
        <family val="2"/>
      </rPr>
      <t xml:space="preserve">Monitor remote and onsite administration and maintenance activities that external providers perform on organizational systems </t>
    </r>
  </si>
  <si>
    <r>
      <t xml:space="preserve">Ex2:  </t>
    </r>
    <r>
      <rPr>
        <sz val="11"/>
        <color rgb="FF000000"/>
        <rFont val="Arial"/>
        <family val="2"/>
      </rPr>
      <t>Monitor activity from cloud-based services, internet service providers, and other service providers for deviations from expected behavior</t>
    </r>
  </si>
  <si>
    <r>
      <t>DE.CM-09:</t>
    </r>
    <r>
      <rPr>
        <sz val="11"/>
        <color rgb="FF000000"/>
        <rFont val="Arial"/>
        <family val="2"/>
      </rPr>
      <t xml:space="preserve"> Computing hardware and software, runtime environments, and their data are monitored to find potentially adverse events</t>
    </r>
  </si>
  <si>
    <r>
      <t xml:space="preserve">Ex1:  </t>
    </r>
    <r>
      <rPr>
        <sz val="11"/>
        <color rgb="FF000000"/>
        <rFont val="Arial"/>
        <family val="2"/>
      </rPr>
      <t>Monitor email, web, file sharing, collaboration services, and other common attack vectors to detect malware, phishing, data leaks and exfiltration, and other adverse events</t>
    </r>
  </si>
  <si>
    <t xml:space="preserve">Patch management / in some occasions there is no possibility to include antiviruses </t>
  </si>
  <si>
    <r>
      <t xml:space="preserve">Ex2:  </t>
    </r>
    <r>
      <rPr>
        <sz val="11"/>
        <color rgb="FF000000"/>
        <rFont val="Arial"/>
        <family val="2"/>
      </rPr>
      <t>Monitor authentication attempts to identify attacks against credentials and unauthorized credential reuse</t>
    </r>
  </si>
  <si>
    <r>
      <t xml:space="preserve">Ex3:  </t>
    </r>
    <r>
      <rPr>
        <sz val="11"/>
        <color rgb="FF000000"/>
        <rFont val="Arial"/>
        <family val="2"/>
      </rPr>
      <t>Monitor software configurations for deviations from security baselines</t>
    </r>
  </si>
  <si>
    <r>
      <t xml:space="preserve">Ex4: </t>
    </r>
    <r>
      <rPr>
        <sz val="11"/>
        <color theme="1"/>
        <rFont val="Arial"/>
        <family val="2"/>
      </rPr>
      <t>Monitor hardware and software for signs of tampering</t>
    </r>
  </si>
  <si>
    <r>
      <t>Ex5: </t>
    </r>
    <r>
      <rPr>
        <sz val="11"/>
        <color theme="1"/>
        <rFont val="Arial"/>
        <family val="2"/>
      </rPr>
      <t>Use technologies with a presence on endpoints to detect cyber health issues (e.g., missing patches, malware infections, unauthorized software), and redirect the endpoints to a remediation environment before access is authorized</t>
    </r>
  </si>
  <si>
    <r>
      <t xml:space="preserve">Adverse Event Analysis (DE.AE): </t>
    </r>
    <r>
      <rPr>
        <sz val="11"/>
        <color rgb="FF000000"/>
        <rFont val="Arial"/>
        <family val="2"/>
      </rPr>
      <t>Anomalies, indicators of compromise, and other potentially adverse events are analyzed to characterize the events and detect cybersecurity incidents</t>
    </r>
  </si>
  <si>
    <r>
      <t xml:space="preserve">DE.AE-02: </t>
    </r>
    <r>
      <rPr>
        <sz val="11"/>
        <color rgb="FF000000"/>
        <rFont val="Arial"/>
        <family val="2"/>
      </rPr>
      <t>Potentially adverse events are analyzed to better understand associated activities</t>
    </r>
  </si>
  <si>
    <r>
      <t xml:space="preserve">Ex1:  </t>
    </r>
    <r>
      <rPr>
        <sz val="11"/>
        <color rgb="FF000000"/>
        <rFont val="Arial"/>
        <family val="2"/>
      </rPr>
      <t>Use security information and event management (SIEM) or other tools to continuously monitor log events for known malicious and suspicious activity</t>
    </r>
  </si>
  <si>
    <r>
      <t xml:space="preserve">Ex2:  </t>
    </r>
    <r>
      <rPr>
        <sz val="11"/>
        <color rgb="FF000000"/>
        <rFont val="Arial"/>
        <family val="2"/>
      </rPr>
      <t>Utilize up-to-date cyber threat intelligence in log analysis tools to improve detection accuracy and characterize threat actors, their methods, and indicators of compromise</t>
    </r>
  </si>
  <si>
    <r>
      <t xml:space="preserve">Ex3:  </t>
    </r>
    <r>
      <rPr>
        <sz val="11"/>
        <color rgb="FF000000"/>
        <rFont val="Arial"/>
        <family val="2"/>
      </rPr>
      <t>Regularly conduct manual reviews of log events for technologies that cannot be sufficiently monitored through automation</t>
    </r>
  </si>
  <si>
    <r>
      <t xml:space="preserve">Ex4:  </t>
    </r>
    <r>
      <rPr>
        <sz val="11"/>
        <color rgb="FF000000"/>
        <rFont val="Arial"/>
        <family val="2"/>
      </rPr>
      <t>Use log analysis tools to generate reports on their findings</t>
    </r>
  </si>
  <si>
    <r>
      <t xml:space="preserve">DE.AE-03: </t>
    </r>
    <r>
      <rPr>
        <sz val="11"/>
        <color rgb="FF000000"/>
        <rFont val="Arial"/>
        <family val="2"/>
      </rPr>
      <t>Information is correlated from multiple sources</t>
    </r>
  </si>
  <si>
    <r>
      <t xml:space="preserve">Ex1:  </t>
    </r>
    <r>
      <rPr>
        <sz val="11"/>
        <color rgb="FF000000"/>
        <rFont val="Arial"/>
        <family val="2"/>
      </rPr>
      <t>Constantly transfer log data generated by other sources to a relatively small number of log servers</t>
    </r>
  </si>
  <si>
    <r>
      <t xml:space="preserve">Ex2:  </t>
    </r>
    <r>
      <rPr>
        <sz val="11"/>
        <color rgb="FF000000"/>
        <rFont val="Arial"/>
        <family val="2"/>
      </rPr>
      <t>Use event correlation technology (e.g., SIEM) to collect information captured by multiple sources</t>
    </r>
  </si>
  <si>
    <r>
      <t xml:space="preserve">Ex3:  </t>
    </r>
    <r>
      <rPr>
        <sz val="11"/>
        <color rgb="FF000000"/>
        <rFont val="Arial"/>
        <family val="2"/>
      </rPr>
      <t>Utilize cyber threat intelligence to help correlate events among log sources</t>
    </r>
  </si>
  <si>
    <r>
      <t xml:space="preserve">DE.AE-04: </t>
    </r>
    <r>
      <rPr>
        <sz val="11"/>
        <color rgb="FF000000"/>
        <rFont val="Arial"/>
        <family val="2"/>
      </rPr>
      <t>The estimated impact and scope of adverse events are understood</t>
    </r>
  </si>
  <si>
    <r>
      <t xml:space="preserve">Ex1:  </t>
    </r>
    <r>
      <rPr>
        <sz val="11"/>
        <color rgb="FF000000"/>
        <rFont val="Arial"/>
        <family val="2"/>
      </rPr>
      <t>Use SIEMs or other tools to estimate impact and scope, and review and refine the estimates</t>
    </r>
  </si>
  <si>
    <r>
      <t xml:space="preserve">Ex2:  </t>
    </r>
    <r>
      <rPr>
        <sz val="11"/>
        <color rgb="FF000000"/>
        <rFont val="Arial"/>
        <family val="2"/>
      </rPr>
      <t>A person creates their own estimates of impact and scope</t>
    </r>
  </si>
  <si>
    <r>
      <t xml:space="preserve">DE.AE-06: </t>
    </r>
    <r>
      <rPr>
        <sz val="11"/>
        <color rgb="FF000000"/>
        <rFont val="Arial"/>
        <family val="2"/>
      </rPr>
      <t>Information on adverse events is provided to authorized staff and tools</t>
    </r>
  </si>
  <si>
    <r>
      <t xml:space="preserve">Ex1:  </t>
    </r>
    <r>
      <rPr>
        <sz val="11"/>
        <color rgb="FF000000"/>
        <rFont val="Arial"/>
        <family val="2"/>
      </rPr>
      <t xml:space="preserve">Use cybersecurity software to generate alerts and provide them to the security operations center (SOC), incident responders, and incident response tools </t>
    </r>
  </si>
  <si>
    <r>
      <t xml:space="preserve">Ex2:  </t>
    </r>
    <r>
      <rPr>
        <sz val="11"/>
        <color rgb="FF000000"/>
        <rFont val="Arial"/>
        <family val="2"/>
      </rPr>
      <t>Incident responders and other authorized personnel can access log analysis findings at all times</t>
    </r>
  </si>
  <si>
    <r>
      <t xml:space="preserve">Ex3:  </t>
    </r>
    <r>
      <rPr>
        <sz val="11"/>
        <color rgb="FF000000"/>
        <rFont val="Arial"/>
        <family val="2"/>
      </rPr>
      <t>Automatically create and assign tickets in the organization’s ticketing system when certain types of alerts occur</t>
    </r>
  </si>
  <si>
    <r>
      <t xml:space="preserve">Ex4:  </t>
    </r>
    <r>
      <rPr>
        <sz val="11"/>
        <color rgb="FF000000"/>
        <rFont val="Arial"/>
        <family val="2"/>
      </rPr>
      <t>Manually create and assign tickets in the organization’s ticketing system when technical staff discover indicators of compromise</t>
    </r>
  </si>
  <si>
    <r>
      <t xml:space="preserve">DE.AE-07: </t>
    </r>
    <r>
      <rPr>
        <sz val="11"/>
        <color rgb="FF000000"/>
        <rFont val="Arial"/>
        <family val="2"/>
      </rPr>
      <t>Cyber threat intelligence and other contextual information are integrated into the analysis</t>
    </r>
  </si>
  <si>
    <r>
      <t xml:space="preserve">Ex1:  </t>
    </r>
    <r>
      <rPr>
        <sz val="11"/>
        <color rgb="FF000000"/>
        <rFont val="Arial"/>
        <family val="2"/>
      </rPr>
      <t>Securely provide cyber threat intelligence feeds to detection technologies, processes, and personnel</t>
    </r>
  </si>
  <si>
    <r>
      <t xml:space="preserve">Ex2:  </t>
    </r>
    <r>
      <rPr>
        <sz val="11"/>
        <color rgb="FF000000"/>
        <rFont val="Arial"/>
        <family val="2"/>
      </rPr>
      <t>Securely provide information from asset inventories to detection technologies, processes, and personnel</t>
    </r>
  </si>
  <si>
    <r>
      <t xml:space="preserve">Ex3:  </t>
    </r>
    <r>
      <rPr>
        <sz val="11"/>
        <color rgb="FF000000"/>
        <rFont val="Arial"/>
        <family val="2"/>
      </rPr>
      <t xml:space="preserve">Rapidly acquire and analyze vulnerability disclosures for the organization’s technologies from suppliers, vendors, and third-party security advisories </t>
    </r>
  </si>
  <si>
    <r>
      <t xml:space="preserve">DE.AE-08: </t>
    </r>
    <r>
      <rPr>
        <sz val="11"/>
        <color rgb="FF000000"/>
        <rFont val="Arial"/>
        <family val="2"/>
      </rPr>
      <t>Incidents are declared when adverse events meet the defined incident criteria</t>
    </r>
  </si>
  <si>
    <r>
      <t xml:space="preserve">Ex1:  </t>
    </r>
    <r>
      <rPr>
        <sz val="11"/>
        <color rgb="FF000000"/>
        <rFont val="Arial"/>
        <family val="2"/>
      </rPr>
      <t>Apply incident criteria to known and assumed characteristics of activity in order to determine whether an incident should be declared</t>
    </r>
  </si>
  <si>
    <t>compliance with cyber reslience act and GDPR</t>
  </si>
  <si>
    <r>
      <t xml:space="preserve">Ex2:  </t>
    </r>
    <r>
      <rPr>
        <sz val="11"/>
        <color rgb="FF000000"/>
        <rFont val="Arial"/>
        <family val="2"/>
      </rPr>
      <t>Take known false positives into account when applying incident criteria</t>
    </r>
  </si>
  <si>
    <t>RESPOND (RS): Actions regarding a detected cybersecurity incident are taken</t>
  </si>
  <si>
    <r>
      <t xml:space="preserve">Incident Management (RS.MA): </t>
    </r>
    <r>
      <rPr>
        <sz val="11"/>
        <color rgb="FF000000"/>
        <rFont val="Arial"/>
        <family val="2"/>
      </rPr>
      <t>Responses to detected cybersecurity incidents are managed</t>
    </r>
  </si>
  <si>
    <r>
      <t>RS.MA-01:</t>
    </r>
    <r>
      <rPr>
        <sz val="11"/>
        <color rgb="FF000000"/>
        <rFont val="Arial"/>
        <family val="2"/>
      </rPr>
      <t xml:space="preserve"> The incident response plan is executed in coordination with relevant third parties once an incident is declared</t>
    </r>
  </si>
  <si>
    <r>
      <t xml:space="preserve">Ex1:  </t>
    </r>
    <r>
      <rPr>
        <sz val="11"/>
        <color rgb="FF000000"/>
        <rFont val="Arial"/>
        <family val="2"/>
      </rPr>
      <t xml:space="preserve">Detection technologies automatically report confirmed incidents </t>
    </r>
  </si>
  <si>
    <r>
      <t xml:space="preserve">Ex2:  </t>
    </r>
    <r>
      <rPr>
        <sz val="11"/>
        <color rgb="FF000000"/>
        <rFont val="Arial"/>
        <family val="2"/>
      </rPr>
      <t>Request incident response assistance from the organization’s incident response outsourcer</t>
    </r>
  </si>
  <si>
    <r>
      <t xml:space="preserve">Ex3:  </t>
    </r>
    <r>
      <rPr>
        <sz val="11"/>
        <color theme="1"/>
        <rFont val="Arial"/>
        <family val="2"/>
      </rPr>
      <t>Designate an incident lead for each incident</t>
    </r>
  </si>
  <si>
    <r>
      <t xml:space="preserve">Ex4:  </t>
    </r>
    <r>
      <rPr>
        <sz val="11"/>
        <color theme="1"/>
        <rFont val="Arial"/>
        <family val="2"/>
      </rPr>
      <t>Initiate execution of additional cybersecurity plans as needed to support incident response (for example, business continuity and disaster recovery)</t>
    </r>
  </si>
  <si>
    <r>
      <t>RS.MA-02:</t>
    </r>
    <r>
      <rPr>
        <sz val="11"/>
        <color rgb="FF000000"/>
        <rFont val="Arial"/>
        <family val="2"/>
      </rPr>
      <t xml:space="preserve"> Incident reports are triaged and validated</t>
    </r>
  </si>
  <si>
    <r>
      <t xml:space="preserve">Ex1:  </t>
    </r>
    <r>
      <rPr>
        <sz val="11"/>
        <color rgb="FF000000"/>
        <rFont val="Arial"/>
        <family val="2"/>
      </rPr>
      <t>Preliminarily review incident reports to confirm that they are cybersecurity-related and necessitate incident response activities</t>
    </r>
  </si>
  <si>
    <r>
      <t xml:space="preserve">Ex2:  </t>
    </r>
    <r>
      <rPr>
        <sz val="11"/>
        <color rgb="FF000000"/>
        <rFont val="Arial"/>
        <family val="2"/>
      </rPr>
      <t>Apply criteria to estimate the severity of an incident</t>
    </r>
  </si>
  <si>
    <r>
      <t>RS.MA-03:</t>
    </r>
    <r>
      <rPr>
        <sz val="11"/>
        <color rgb="FF000000"/>
        <rFont val="Arial"/>
        <family val="2"/>
      </rPr>
      <t xml:space="preserve"> Incidents are categorized and prioritized</t>
    </r>
  </si>
  <si>
    <r>
      <t xml:space="preserve">Ex1:  </t>
    </r>
    <r>
      <rPr>
        <sz val="11"/>
        <color rgb="FF000000"/>
        <rFont val="Arial"/>
        <family val="2"/>
      </rPr>
      <t>Further review and categorize incidents based on the type of incident (e.g., data breach, ransomware, DDoS, account compromise)</t>
    </r>
  </si>
  <si>
    <r>
      <t xml:space="preserve">Ex2:  </t>
    </r>
    <r>
      <rPr>
        <sz val="11"/>
        <color rgb="FF000000"/>
        <rFont val="Arial"/>
        <family val="2"/>
      </rPr>
      <t>Prioritize incidents based on their scope, likely impact, and time-critical nature</t>
    </r>
  </si>
  <si>
    <r>
      <t xml:space="preserve">Ex3:  </t>
    </r>
    <r>
      <rPr>
        <sz val="11"/>
        <color rgb="FF000000"/>
        <rFont val="Arial"/>
        <family val="2"/>
      </rPr>
      <t>Select incident response strategies for active incidents by balancing the need to quickly recover from an incident with the need to observe the attacker or conduct a more thorough investigation</t>
    </r>
  </si>
  <si>
    <r>
      <t xml:space="preserve">RS.MA-04: </t>
    </r>
    <r>
      <rPr>
        <sz val="11"/>
        <color rgb="FF000000"/>
        <rFont val="Arial"/>
        <family val="2"/>
      </rPr>
      <t>Incidents are escalated or elevated as needed</t>
    </r>
  </si>
  <si>
    <r>
      <t xml:space="preserve">Ex1:  </t>
    </r>
    <r>
      <rPr>
        <sz val="11"/>
        <color rgb="FF000000"/>
        <rFont val="Arial"/>
        <family val="2"/>
      </rPr>
      <t>Track and validate the status of all ongoing incidents</t>
    </r>
  </si>
  <si>
    <r>
      <t xml:space="preserve">Ex2:  </t>
    </r>
    <r>
      <rPr>
        <sz val="11"/>
        <color rgb="FF000000"/>
        <rFont val="Arial"/>
        <family val="2"/>
      </rPr>
      <t>Coordinate incident escalation or elevation with designated internal and external stakeholders</t>
    </r>
  </si>
  <si>
    <r>
      <t>RS.MA-05:</t>
    </r>
    <r>
      <rPr>
        <sz val="11"/>
        <color rgb="FF000000"/>
        <rFont val="Arial"/>
        <family val="2"/>
      </rPr>
      <t xml:space="preserve"> The criteria for initiating incident recovery are applied </t>
    </r>
  </si>
  <si>
    <r>
      <t xml:space="preserve">Ex1:  </t>
    </r>
    <r>
      <rPr>
        <sz val="11"/>
        <color rgb="FF000000"/>
        <rFont val="Arial"/>
        <family val="2"/>
      </rPr>
      <t>Apply incident recovery criteria to known and assumed characteristics of the incident to determine whether incident recovery processes should be initiated</t>
    </r>
  </si>
  <si>
    <r>
      <t xml:space="preserve">Ex2:  </t>
    </r>
    <r>
      <rPr>
        <sz val="11"/>
        <color rgb="FF000000"/>
        <rFont val="Arial"/>
        <family val="2"/>
      </rPr>
      <t>Take the possible operational disruption of incident recovery activities into account</t>
    </r>
  </si>
  <si>
    <r>
      <t>Incident Analysis (RS.AN):</t>
    </r>
    <r>
      <rPr>
        <sz val="11"/>
        <color rgb="FF000000"/>
        <rFont val="Arial"/>
        <family val="2"/>
      </rPr>
      <t xml:space="preserve"> Investigations are conducted to ensure effective response and support forensics and recovery activities</t>
    </r>
  </si>
  <si>
    <r>
      <t>RS.AN-03:</t>
    </r>
    <r>
      <rPr>
        <sz val="11"/>
        <color rgb="FF000000"/>
        <rFont val="Arial"/>
        <family val="2"/>
      </rPr>
      <t xml:space="preserve"> Analysis is performed to establish what has taken place during an incident and the root cause of the incident</t>
    </r>
  </si>
  <si>
    <r>
      <t xml:space="preserve">Ex1:  </t>
    </r>
    <r>
      <rPr>
        <sz val="11"/>
        <color rgb="FF000000"/>
        <rFont val="Arial"/>
        <family val="2"/>
      </rPr>
      <t>Determine the sequence of events that occurred during the incident and which assets and resources were involved in each event</t>
    </r>
  </si>
  <si>
    <r>
      <t xml:space="preserve">Ex2:  </t>
    </r>
    <r>
      <rPr>
        <sz val="11"/>
        <color rgb="FF000000"/>
        <rFont val="Arial"/>
        <family val="2"/>
      </rPr>
      <t>Attempt to determine what vulnerabilities, threats, and threat actors were directly or indirectly involved in the incident</t>
    </r>
  </si>
  <si>
    <r>
      <t xml:space="preserve">Ex3:  </t>
    </r>
    <r>
      <rPr>
        <sz val="11"/>
        <color rgb="FF000000"/>
        <rFont val="Arial"/>
        <family val="2"/>
      </rPr>
      <t xml:space="preserve">Analyze the incident to find the underlying, systemic root causes </t>
    </r>
  </si>
  <si>
    <r>
      <t xml:space="preserve">Ex4:  </t>
    </r>
    <r>
      <rPr>
        <sz val="11"/>
        <color rgb="FF000000"/>
        <rFont val="Arial"/>
        <family val="2"/>
      </rPr>
      <t>Check any cyber deception technology for additional information on attacker behavior</t>
    </r>
  </si>
  <si>
    <r>
      <t>RS.AN-06:</t>
    </r>
    <r>
      <rPr>
        <sz val="11"/>
        <color rgb="FF000000"/>
        <rFont val="Arial"/>
        <family val="2"/>
      </rPr>
      <t xml:space="preserve"> Actions performed during an investigation are recorded, and the records’ integrity and provenance are preserved</t>
    </r>
  </si>
  <si>
    <r>
      <t xml:space="preserve">Ex1:  </t>
    </r>
    <r>
      <rPr>
        <sz val="11"/>
        <color rgb="FF000000"/>
        <rFont val="Arial"/>
        <family val="2"/>
      </rPr>
      <t>Require each incident responder and others (e.g., system administrators, cybersecurity engineers) who perform incident response tasks to record their actions and make the record immutable</t>
    </r>
  </si>
  <si>
    <t>NIS 2 is mandting this? check</t>
  </si>
  <si>
    <r>
      <t xml:space="preserve">Ex2:  </t>
    </r>
    <r>
      <rPr>
        <sz val="11"/>
        <color rgb="FF000000"/>
        <rFont val="Arial"/>
        <family val="2"/>
      </rPr>
      <t>Require the incident lead to document the incident in detail and be responsible for preserving the integrity of the documentation and the sources of all information being reported</t>
    </r>
  </si>
  <si>
    <r>
      <t>RS.AN-07:</t>
    </r>
    <r>
      <rPr>
        <sz val="11"/>
        <color rgb="FF000000"/>
        <rFont val="Arial"/>
        <family val="2"/>
      </rPr>
      <t xml:space="preserve"> Incident data and metadata are collected, and their integrity and provenance are preserved</t>
    </r>
  </si>
  <si>
    <r>
      <t xml:space="preserve">Ex1:  </t>
    </r>
    <r>
      <rPr>
        <sz val="11"/>
        <color rgb="FF000000"/>
        <rFont val="Arial"/>
        <family val="2"/>
      </rPr>
      <t>Collect, preserve, and safeguard the integrity of all pertinent incident data and metadata (e.g., data source, date/time of collection) based on evidence preservation and chain-of-custody procedures</t>
    </r>
  </si>
  <si>
    <r>
      <t>RS.AN-08:</t>
    </r>
    <r>
      <rPr>
        <sz val="11"/>
        <color rgb="FF000000"/>
        <rFont val="Arial"/>
        <family val="2"/>
      </rPr>
      <t xml:space="preserve"> An incident’s magnitude is estimated and validated</t>
    </r>
  </si>
  <si>
    <r>
      <t xml:space="preserve">Ex1:  </t>
    </r>
    <r>
      <rPr>
        <sz val="11"/>
        <color rgb="FF000000"/>
        <rFont val="Arial"/>
        <family val="2"/>
      </rPr>
      <t>Review other potential targets of the incident to search for indicators of compromise and evidence of persistence</t>
    </r>
  </si>
  <si>
    <r>
      <t xml:space="preserve">Ex2:  </t>
    </r>
    <r>
      <rPr>
        <sz val="11"/>
        <color rgb="FF000000"/>
        <rFont val="Arial"/>
        <family val="2"/>
      </rPr>
      <t>Automatically run tools on targets to look for indicators of compromise and evidence of persistence</t>
    </r>
  </si>
  <si>
    <r>
      <t>Incident Response Reporting and Communication (RS.CO):</t>
    </r>
    <r>
      <rPr>
        <sz val="11"/>
        <color rgb="FF000000"/>
        <rFont val="Arial"/>
        <family val="2"/>
      </rPr>
      <t xml:space="preserve"> Response activities are coordinated with internal and external stakeholders as required by laws, regulations, or policies</t>
    </r>
  </si>
  <si>
    <r>
      <t>RS.CO-02:</t>
    </r>
    <r>
      <rPr>
        <sz val="11"/>
        <color rgb="FF000000"/>
        <rFont val="Arial"/>
        <family val="2"/>
      </rPr>
      <t xml:space="preserve"> Internal and external stakeholders are notified of incidents</t>
    </r>
  </si>
  <si>
    <r>
      <t xml:space="preserve">Ex1:  </t>
    </r>
    <r>
      <rPr>
        <sz val="11"/>
        <color rgb="FF000000"/>
        <rFont val="Arial"/>
        <family val="2"/>
      </rPr>
      <t xml:space="preserve">Follow the organization’s breach notification procedures after discovering a data breach incident, including notifying affected customers </t>
    </r>
  </si>
  <si>
    <r>
      <t xml:space="preserve">Ex2:  </t>
    </r>
    <r>
      <rPr>
        <sz val="11"/>
        <color rgb="FF000000"/>
        <rFont val="Arial"/>
        <family val="2"/>
      </rPr>
      <t>Notify business partners and customers of incidents in accordance with contractual requirements</t>
    </r>
  </si>
  <si>
    <r>
      <t xml:space="preserve">Ex3:  </t>
    </r>
    <r>
      <rPr>
        <sz val="11"/>
        <color rgb="FF000000"/>
        <rFont val="Arial"/>
        <family val="2"/>
      </rPr>
      <t>Notify law enforcement agencies and regulatory bodies of incidents based on criteria in the incident response plan and management approval</t>
    </r>
  </si>
  <si>
    <r>
      <t>RS.CO-03:</t>
    </r>
    <r>
      <rPr>
        <sz val="11"/>
        <color rgb="FF000000"/>
        <rFont val="Arial"/>
        <family val="2"/>
      </rPr>
      <t xml:space="preserve"> Information is shared with designated internal and external stakeholders</t>
    </r>
  </si>
  <si>
    <r>
      <t xml:space="preserve">Ex1:  </t>
    </r>
    <r>
      <rPr>
        <sz val="11"/>
        <color rgb="FF000000"/>
        <rFont val="Arial"/>
        <family val="2"/>
      </rPr>
      <t>Securely share information consistent with response plans and information sharing agreements</t>
    </r>
  </si>
  <si>
    <r>
      <t xml:space="preserve">Ex2:  </t>
    </r>
    <r>
      <rPr>
        <sz val="11"/>
        <color rgb="FF000000"/>
        <rFont val="Arial"/>
        <family val="2"/>
      </rPr>
      <t>Voluntarily share information about an attacker’s observed TTPs, with all sensitive data removed, with an Information Sharing and Analysis Center (ISAC)</t>
    </r>
  </si>
  <si>
    <r>
      <t xml:space="preserve">Ex3:  </t>
    </r>
    <r>
      <rPr>
        <sz val="11"/>
        <color rgb="FF000000"/>
        <rFont val="Arial"/>
        <family val="2"/>
      </rPr>
      <t>Notify HR when malicious insider activity occurs</t>
    </r>
  </si>
  <si>
    <r>
      <t xml:space="preserve">Ex4:  </t>
    </r>
    <r>
      <rPr>
        <sz val="11"/>
        <color rgb="FF000000"/>
        <rFont val="Arial"/>
        <family val="2"/>
      </rPr>
      <t>Regularly update senior leadership on the status of major incidents</t>
    </r>
  </si>
  <si>
    <r>
      <t xml:space="preserve">Ex5:  </t>
    </r>
    <r>
      <rPr>
        <sz val="11"/>
        <color rgb="FF000000"/>
        <rFont val="Arial"/>
        <family val="2"/>
      </rPr>
      <t xml:space="preserve">Follow the rules and protocols defined in contracts for incident information sharing between the organization and its suppliers </t>
    </r>
  </si>
  <si>
    <r>
      <t xml:space="preserve">Ex6:  </t>
    </r>
    <r>
      <rPr>
        <sz val="11"/>
        <color rgb="FF000000"/>
        <rFont val="Arial"/>
        <family val="2"/>
      </rPr>
      <t>Coordinate crisis communication methods between the organization and its critical suppliers</t>
    </r>
  </si>
  <si>
    <r>
      <t>Incident Mitigation (RS.MI):</t>
    </r>
    <r>
      <rPr>
        <sz val="11"/>
        <color rgb="FF000000"/>
        <rFont val="Arial"/>
        <family val="2"/>
      </rPr>
      <t xml:space="preserve"> Activities are performed to prevent expansion of an event and mitigate its effects</t>
    </r>
  </si>
  <si>
    <r>
      <t>RS.MI-01:</t>
    </r>
    <r>
      <rPr>
        <sz val="11"/>
        <color rgb="FF000000"/>
        <rFont val="Arial"/>
        <family val="2"/>
      </rPr>
      <t xml:space="preserve"> Incidents are contained</t>
    </r>
  </si>
  <si>
    <r>
      <t xml:space="preserve">Ex1:  </t>
    </r>
    <r>
      <rPr>
        <sz val="11"/>
        <color rgb="FF000000"/>
        <rFont val="Arial"/>
        <family val="2"/>
      </rPr>
      <t>Cybersecurity technologies (e.g., antivirus software) and cybersecurity features of other technologies (e.g., operating systems, network infrastructure devices) automatically perform containment actions</t>
    </r>
  </si>
  <si>
    <t xml:space="preserve">difficult for the OT environment it depends on the situation - </t>
  </si>
  <si>
    <r>
      <t xml:space="preserve">Ex2:  </t>
    </r>
    <r>
      <rPr>
        <sz val="11"/>
        <color rgb="FF000000"/>
        <rFont val="Arial"/>
        <family val="2"/>
      </rPr>
      <t>Allow incident responders to manually select and perform containment actions</t>
    </r>
  </si>
  <si>
    <r>
      <t xml:space="preserve">Ex3:  </t>
    </r>
    <r>
      <rPr>
        <sz val="11"/>
        <color rgb="FF000000"/>
        <rFont val="Arial"/>
        <family val="2"/>
      </rPr>
      <t>Allow a third party (e.g., internet service provider, managed security service provider) to perform containment actions on behalf of the organization</t>
    </r>
  </si>
  <si>
    <r>
      <t xml:space="preserve">Ex4:  </t>
    </r>
    <r>
      <rPr>
        <sz val="11"/>
        <color rgb="FF000000"/>
        <rFont val="Arial"/>
        <family val="2"/>
      </rPr>
      <t>Automatically transfer compromised endpoints to a remediation virtual local area network (VLAN)</t>
    </r>
  </si>
  <si>
    <r>
      <t>RS.MI-02:</t>
    </r>
    <r>
      <rPr>
        <sz val="11"/>
        <color rgb="FF000000"/>
        <rFont val="Arial"/>
        <family val="2"/>
      </rPr>
      <t xml:space="preserve"> Incidents are eradicated</t>
    </r>
  </si>
  <si>
    <r>
      <t xml:space="preserve">Ex1:  </t>
    </r>
    <r>
      <rPr>
        <sz val="11"/>
        <color rgb="FF000000"/>
        <rFont val="Arial"/>
        <family val="2"/>
      </rPr>
      <t>Cybersecurity technologies and cybersecurity features of other technologies (e.g., operating systems, network infrastructure devices) automatically perform eradication actions</t>
    </r>
  </si>
  <si>
    <r>
      <t xml:space="preserve">Ex2:  </t>
    </r>
    <r>
      <rPr>
        <sz val="11"/>
        <color rgb="FF000000"/>
        <rFont val="Arial"/>
        <family val="2"/>
      </rPr>
      <t xml:space="preserve">Allow incident responders to manually select and perform eradication actions </t>
    </r>
  </si>
  <si>
    <r>
      <t xml:space="preserve">Ex3:  </t>
    </r>
    <r>
      <rPr>
        <sz val="11"/>
        <color rgb="FF000000"/>
        <rFont val="Arial"/>
        <family val="2"/>
      </rPr>
      <t>Allow a third party (e.g., managed security service provider) to perform eradication actions on behalf of the organization</t>
    </r>
  </si>
  <si>
    <t>RECOVER (RC): Assets and operations affected by a cybersecurity incident are restored</t>
  </si>
  <si>
    <r>
      <t>Incident Recovery Plan Execution (RC.RP):</t>
    </r>
    <r>
      <rPr>
        <sz val="11"/>
        <color rgb="FF000000"/>
        <rFont val="Arial"/>
        <family val="2"/>
      </rPr>
      <t xml:space="preserve"> Restoration activities are performed to ensure operational availability of systems and services affected by cybersecurity incidents</t>
    </r>
  </si>
  <si>
    <r>
      <t>RC.RP-01:</t>
    </r>
    <r>
      <rPr>
        <sz val="11"/>
        <color rgb="FF000000"/>
        <rFont val="Arial"/>
        <family val="2"/>
      </rPr>
      <t xml:space="preserve"> The recovery portion of the incident response plan is executed once initiated from the incident response process</t>
    </r>
  </si>
  <si>
    <r>
      <t xml:space="preserve">Ex1:  </t>
    </r>
    <r>
      <rPr>
        <sz val="11"/>
        <color rgb="FF000000"/>
        <rFont val="Arial"/>
        <family val="2"/>
      </rPr>
      <t>Begin recovery procedures during or after incident response processes</t>
    </r>
  </si>
  <si>
    <r>
      <t xml:space="preserve">Ex2:  </t>
    </r>
    <r>
      <rPr>
        <sz val="11"/>
        <color rgb="FF000000"/>
        <rFont val="Arial"/>
        <family val="2"/>
      </rPr>
      <t>Make all individuals with recovery responsibilities aware of the plans for recovery and the authorizations required to implement each aspect of the plans</t>
    </r>
  </si>
  <si>
    <r>
      <t>RC.RP-02:</t>
    </r>
    <r>
      <rPr>
        <sz val="11"/>
        <color rgb="FF000000"/>
        <rFont val="Arial"/>
        <family val="2"/>
      </rPr>
      <t xml:space="preserve"> Recovery actions are selected, scoped, prioritized, and performed</t>
    </r>
  </si>
  <si>
    <r>
      <t xml:space="preserve">Ex1:  </t>
    </r>
    <r>
      <rPr>
        <sz val="11"/>
        <color rgb="FF000000"/>
        <rFont val="Arial"/>
        <family val="2"/>
      </rPr>
      <t>Select recovery actions based on the criteria defined in the incident response plan and available resources</t>
    </r>
  </si>
  <si>
    <r>
      <t xml:space="preserve">Ex2:  </t>
    </r>
    <r>
      <rPr>
        <sz val="11"/>
        <color rgb="FF000000"/>
        <rFont val="Arial"/>
        <family val="2"/>
      </rPr>
      <t>Change planned recovery actions based on a reassessment of organizational needs and resources</t>
    </r>
  </si>
  <si>
    <r>
      <t>RC.RP-03:</t>
    </r>
    <r>
      <rPr>
        <sz val="11"/>
        <color rgb="FF000000"/>
        <rFont val="Arial"/>
        <family val="2"/>
      </rPr>
      <t xml:space="preserve"> The integrity of backups and other restoration assets is verified before using them for restoration</t>
    </r>
  </si>
  <si>
    <r>
      <t xml:space="preserve">Ex1:  </t>
    </r>
    <r>
      <rPr>
        <sz val="11"/>
        <color rgb="FF000000"/>
        <rFont val="Arial"/>
        <family val="2"/>
      </rPr>
      <t>Check restoration assets for indicators of compromise, file corruption, and other integrity issues before use</t>
    </r>
  </si>
  <si>
    <r>
      <t>RC.RP-04:</t>
    </r>
    <r>
      <rPr>
        <sz val="11"/>
        <color rgb="FF000000"/>
        <rFont val="Arial"/>
        <family val="2"/>
      </rPr>
      <t xml:space="preserve"> Critical mission functions and cybersecurity risk management are considered to establish post-incident operational norms</t>
    </r>
  </si>
  <si>
    <r>
      <t xml:space="preserve">Ex1:  </t>
    </r>
    <r>
      <rPr>
        <sz val="11"/>
        <color rgb="FF000000"/>
        <rFont val="Arial"/>
        <family val="2"/>
      </rPr>
      <t>Use business impact and system categorization records (including service delivery objectives) to validate that essential services are restored in the appropriate order</t>
    </r>
  </si>
  <si>
    <r>
      <t xml:space="preserve">Ex2:  </t>
    </r>
    <r>
      <rPr>
        <sz val="11"/>
        <color rgb="FF000000"/>
        <rFont val="Arial"/>
        <family val="2"/>
      </rPr>
      <t>Work with system owners to confirm the successful restoration of systems and the return to normal operations</t>
    </r>
  </si>
  <si>
    <r>
      <t xml:space="preserve">Ex3:  </t>
    </r>
    <r>
      <rPr>
        <sz val="11"/>
        <color rgb="FF000000"/>
        <rFont val="Arial"/>
        <family val="2"/>
      </rPr>
      <t>Monitor the performance of restored systems to verify the adequacy of the restoration</t>
    </r>
  </si>
  <si>
    <r>
      <t>RC.RP-05:</t>
    </r>
    <r>
      <rPr>
        <sz val="11"/>
        <color rgb="FF000000"/>
        <rFont val="Arial"/>
        <family val="2"/>
      </rPr>
      <t xml:space="preserve"> The integrity of restored assets is verified, systems and services are restored, and normal operating status is confirmed</t>
    </r>
  </si>
  <si>
    <r>
      <t xml:space="preserve">Ex1:  </t>
    </r>
    <r>
      <rPr>
        <sz val="11"/>
        <color rgb="FF000000"/>
        <rFont val="Arial"/>
        <family val="2"/>
      </rPr>
      <t>Check restored assets for indicators of compromise and remediation of root causes of the incident before production use</t>
    </r>
  </si>
  <si>
    <r>
      <t xml:space="preserve">Ex2:  </t>
    </r>
    <r>
      <rPr>
        <sz val="11"/>
        <color rgb="FF000000"/>
        <rFont val="Arial"/>
        <family val="2"/>
      </rPr>
      <t>Verify the correctness and adequacy of the restoration actions taken before putting a restored system online</t>
    </r>
  </si>
  <si>
    <r>
      <t>RC.RP-06:</t>
    </r>
    <r>
      <rPr>
        <sz val="11"/>
        <color rgb="FF000000"/>
        <rFont val="Arial"/>
        <family val="2"/>
      </rPr>
      <t xml:space="preserve"> The end of incident recovery is declared based on criteria, and incident-related documentation is completed</t>
    </r>
  </si>
  <si>
    <r>
      <t xml:space="preserve">Ex1:  </t>
    </r>
    <r>
      <rPr>
        <sz val="11"/>
        <color rgb="FF000000"/>
        <rFont val="Arial"/>
        <family val="2"/>
      </rPr>
      <t>Prepare an after-action report that documents the incident itself, the response and recovery actions taken, and lessons learned</t>
    </r>
  </si>
  <si>
    <r>
      <t xml:space="preserve">Ex2:  </t>
    </r>
    <r>
      <rPr>
        <sz val="11"/>
        <color rgb="FF000000"/>
        <rFont val="Arial"/>
        <family val="2"/>
      </rPr>
      <t>Declare the end of incident recovery once the criteria are met</t>
    </r>
  </si>
  <si>
    <r>
      <t>Incident Recovery Communication (RC.CO):</t>
    </r>
    <r>
      <rPr>
        <sz val="11"/>
        <color rgb="FF000000"/>
        <rFont val="Arial"/>
        <family val="2"/>
      </rPr>
      <t xml:space="preserve"> Restoration activities are coordinated with internal and external parties</t>
    </r>
  </si>
  <si>
    <r>
      <t>RC.CO-03:</t>
    </r>
    <r>
      <rPr>
        <sz val="11"/>
        <color rgb="FF000000"/>
        <rFont val="Arial"/>
        <family val="2"/>
      </rPr>
      <t xml:space="preserve"> Recovery activities and progress in restoring operational capabilities are communicated to designated internal and external stakeholders </t>
    </r>
  </si>
  <si>
    <r>
      <t xml:space="preserve">Ex1:  </t>
    </r>
    <r>
      <rPr>
        <sz val="11"/>
        <color rgb="FF000000"/>
        <rFont val="Arial"/>
        <family val="2"/>
      </rPr>
      <t>Securely share recovery information, including restoration progress, consistent with response plans and information sharing agreements</t>
    </r>
  </si>
  <si>
    <r>
      <t xml:space="preserve">Ex2:  </t>
    </r>
    <r>
      <rPr>
        <sz val="11"/>
        <color rgb="FF000000"/>
        <rFont val="Arial"/>
        <family val="2"/>
      </rPr>
      <t>Regularly update senior leadership on recovery status and restoration progress for major incidents</t>
    </r>
  </si>
  <si>
    <r>
      <t xml:space="preserve">Ex3:  </t>
    </r>
    <r>
      <rPr>
        <sz val="11"/>
        <color rgb="FF000000"/>
        <rFont val="Arial"/>
        <family val="2"/>
      </rPr>
      <t xml:space="preserve">Follow the rules and protocols defined in contracts for incident information sharing between the organization and its suppliers </t>
    </r>
  </si>
  <si>
    <r>
      <t xml:space="preserve">Ex4:  </t>
    </r>
    <r>
      <rPr>
        <sz val="11"/>
        <color rgb="FF000000"/>
        <rFont val="Arial"/>
        <family val="2"/>
      </rPr>
      <t xml:space="preserve">Coordinate crisis communication between the organization and its critical suppliers </t>
    </r>
  </si>
  <si>
    <r>
      <t>RC.CO-04:</t>
    </r>
    <r>
      <rPr>
        <sz val="11"/>
        <color rgb="FF000000"/>
        <rFont val="Arial"/>
        <family val="2"/>
      </rPr>
      <t xml:space="preserve"> Public updates on incident recovery are shared using approved methods and messaging</t>
    </r>
  </si>
  <si>
    <r>
      <t xml:space="preserve">Ex1:  </t>
    </r>
    <r>
      <rPr>
        <sz val="11"/>
        <color rgb="FF000000"/>
        <rFont val="Arial"/>
        <family val="2"/>
      </rPr>
      <t>Follow the organization’s breach notification procedures for recovering from a data breach incident</t>
    </r>
  </si>
  <si>
    <r>
      <t xml:space="preserve">Ex2:  </t>
    </r>
    <r>
      <rPr>
        <sz val="11"/>
        <color rgb="FF000000"/>
        <rFont val="Arial"/>
        <family val="2"/>
      </rPr>
      <t>Explain the steps being taken to recover from the incident and to prevent a recurrence</t>
    </r>
  </si>
  <si>
    <t>FUNCTION</t>
  </si>
  <si>
    <t>GOVERN (GV): The organization’s cybersecurity risk management strategy, expectations, and policy are established, communicated, and monitored expectations, and policy</t>
  </si>
  <si>
    <t>IDENTIFY (ID): The organization’s current cybersecurity risk is understood</t>
  </si>
  <si>
    <t>PROTECT (PR): Safeguards to manage the organization’s cybersecurity risk are used</t>
  </si>
  <si>
    <t>TOT</t>
  </si>
  <si>
    <t>CLASS OF RELEVANCE</t>
  </si>
  <si>
    <t>Policy</t>
  </si>
  <si>
    <t>Process/Implementation</t>
  </si>
  <si>
    <t>Communication and awareness</t>
  </si>
  <si>
    <t>Measuring &amp; monitoring</t>
  </si>
  <si>
    <t>(2) Some of the key requirements have been implemented</t>
  </si>
  <si>
    <t>(4) Cybersecurity is fully embedded in the organization's culture. There is a continuous, comprehensive communication program focusing on proactive awareness, with frequent updates and exercises for employees at all levels</t>
  </si>
  <si>
    <t>Maturity number</t>
  </si>
  <si>
    <t>(1) Is not documented</t>
  </si>
  <si>
    <t>(1) Non of the key rquirements have been implemented</t>
  </si>
  <si>
    <t>(1) Little to no formal communication regarding cybersecurity. Employees are unaware of cybersecurity risks or policies. There is no structured awareness program in place</t>
  </si>
  <si>
    <t>(1) There is no formal process for measuring or monitoring cybersecurity performance. Responses to incidents are purely reactive</t>
  </si>
  <si>
    <t>(2) It is fully documentend/defined, but partially implemented</t>
  </si>
  <si>
    <t>(2) Basic communication exists, often reactive. Some initiatives to raise cybersecurity awareness, like occasional training or emails, but it is not structured</t>
  </si>
  <si>
    <t>(2) Some basic measurements exist, such as reactive logging and monitoring of incidents, but there is no structured measurement and monitoring process</t>
  </si>
  <si>
    <t>(3) It is fully documented/defined, performed by all stakeholder. Necessary governance in place</t>
  </si>
  <si>
    <t>(3) Most of the key requirements have been implemented</t>
  </si>
  <si>
    <t>(3) Regular communication about cybersecurity, including formal awareness programs and training. Employees understand their role in maintaining cybersecurity and are aware of current threats</t>
  </si>
  <si>
    <t>(3) Regular monitoring of systems and processes is established. Methods are in place to evaluate the effectiveness of cybersecurity measures, with periodic reports generated for review</t>
  </si>
  <si>
    <t>(4) It is fully documented / defined, performed by all stakeholders. Necessary governance in place and performs regular monitoring and reporting on the implementation.</t>
  </si>
  <si>
    <t>(4) All key requirements have been implemented</t>
  </si>
  <si>
    <t>(4) There is a comprehensive measuring and monitoring process providing real-time insight into cybersecurity status. Performance indicators are continuously evaluated and improved to optimize the security posture</t>
  </si>
  <si>
    <t>Supplier Impact Comment (H. Strauß)</t>
  </si>
  <si>
    <t>https://www.bmi.bund.de/SharedDocs/gesetzgebungsverfahren/DE/Downloads/stellungnahmen/CI1/NIS_2_Umsetzung_Wirtschaft_DisP_VDMA.pdf?__blob=publicationFile&amp;v=1</t>
  </si>
  <si>
    <t>Contractural requirements for suppliers.</t>
  </si>
  <si>
    <t>Consideration of communicated risk appetite. See also IEC 62443 security level.</t>
  </si>
  <si>
    <t>Communication of supplier risks.</t>
  </si>
  <si>
    <t>Coordination of cyber security responsibilities.</t>
  </si>
  <si>
    <t xml:space="preserve">inform suppliers about the producers understanding of criticality </t>
  </si>
  <si>
    <t>Evaluation and agreement on requirements.
Evaluation and agreement on contracts.</t>
  </si>
  <si>
    <t>Gather and provide information to enable risk reduction.</t>
  </si>
  <si>
    <t>Documentation and communication of product and service risks.
Providing risk reports.</t>
  </si>
  <si>
    <t>Creation of an incident management interface.
Support fire drills.</t>
  </si>
  <si>
    <t>Supplier asset management.</t>
  </si>
  <si>
    <r>
      <t xml:space="preserve">ID.RA-01: </t>
    </r>
    <r>
      <rPr>
        <sz val="11"/>
        <color rgb="FF000000"/>
        <rFont val="Arial"/>
        <family val="2"/>
      </rPr>
      <t>Vulnerabilities in assets are identified, validated, and recorded for IT</t>
    </r>
  </si>
  <si>
    <t>Supplier vulnerability management.</t>
  </si>
  <si>
    <t>Support supplier risk assessment.</t>
  </si>
  <si>
    <t>Support security tests and exercises.</t>
  </si>
  <si>
    <t>Management of supplier product or services credentials.
Clarification about accessibility of credentials.</t>
  </si>
  <si>
    <t>Perform cyber security training. Impact on contractual agreement with Producers</t>
  </si>
  <si>
    <t>Development effort for relevant supplied products and services.</t>
  </si>
  <si>
    <t>Provide possibility to create backups for supplied products and services.</t>
  </si>
  <si>
    <t>Hardening of supplied products and services.</t>
  </si>
  <si>
    <t>Provision of updates for supplied products and services.</t>
  </si>
  <si>
    <t>Provision of log records from supplied products and services.</t>
  </si>
  <si>
    <t>Secure Development Lifecycle for development.</t>
  </si>
  <si>
    <t>Network security for supplied products and services.</t>
  </si>
  <si>
    <t>Provision of log data for relevant services depending on responsabilities of suppliers and producers</t>
  </si>
  <si>
    <t>Integration into producer incident response plan.
Support fire drills.</t>
  </si>
  <si>
    <t>Integration into producer incident response plan.</t>
  </si>
  <si>
    <t>Integration into producer incident response plan.
Provide support for containment.</t>
  </si>
  <si>
    <t>Integration into producer incident response plan.
Provide support for eradication.</t>
  </si>
  <si>
    <t>Integration into producer incident response plan.
Provide support for recovery.</t>
  </si>
  <si>
    <t>NIS2 -Directive (EU) 2022/2555</t>
  </si>
  <si>
    <t>art 2 - scope - The scope of entities covered by the NIS 2 Directive is larger than the NIS 1 Directive and focuses on sectors that are either “essential” (e.g. energy, transport, banking, health, digital infrastructure, public administration, space) or “important” (e.g. postal services, digital providers, electronics, food, chemicals, waste management, etc)
art 21 - Businesses identified by the Member States as operators of essential services in the above sectors will have to take appropriate security measures and notify relevant national authorities of serious incidents. By 17 April 2025, Member States shall establish a list of essential and important entities as well as entities providing domain name registration services. Member States shall review and, where appropriate, update that list on a regular basis and at least every two years thereafter.</t>
  </si>
  <si>
    <t xml:space="preserve">Suppliers or partners in supply chains consisting of organisations subject to the NIS2 Directive may expect stricter requirements as to products and services. Add to this increased contractual obligations in respect of documentation, liability and ongoing auditing. </t>
  </si>
  <si>
    <t xml:space="preserve">Organisations subject to the NIS2 Directive are liable for their supply or supplier chains. In a NIS2 context, this means that organisations must not only protect their own networks and systems, but they must also consider the security of the products and services they purchase from third parties. </t>
  </si>
  <si>
    <t>Article 21 of the NIS2 Directive summarizes the minimum measures entities under NIS2 must take. These measures clearly state the need for risk analysis and risk management.</t>
  </si>
  <si>
    <t>Members of the management bodies are obliged to follow training to ensure that their knowledge and skills are sufficient to identify risks and assess cybersecurity risk management practices and their impact on the services provided by the entity concerned.</t>
  </si>
  <si>
    <t>The NIS2 law requires entities falling within its scope( ICT services , and sectors listed in annex I and II) to cooperate with the national authorities responsible for its implementation, in particular the CCB and the sectoral authorities.</t>
  </si>
  <si>
    <t xml:space="preserve">The management bodies of NIS2 entities must approve cybersecurity risk management measures and oversee their implementation. If the entity breaches its obligations with regard to risk management measures, the management body is liable. </t>
  </si>
  <si>
    <t>NIs2 21.2 c</t>
  </si>
  <si>
    <t>NIS2</t>
  </si>
  <si>
    <t>NIS 2  reporting obligation applies only to incidents that have significant effect on the availability, integrity, confidentiality and authenticity of data. Therefore, the subjects will not have to inform the CSIRT about every incident that happens to them, but only about the incidents with a significant effect. In order to determine which incidents are significant and which are not, the European Commission will adopt implementing acts by October 17, 2024, at the latest, that will help determine the cases in which the incident is considered significant.</t>
  </si>
  <si>
    <t>ISO 27001:2022</t>
  </si>
  <si>
    <t>ISO 27002:2022</t>
  </si>
  <si>
    <t>ISA 62443</t>
  </si>
  <si>
    <t xml:space="preserve">Clause 4.1 </t>
  </si>
  <si>
    <t xml:space="preserve">62443-2-1:2009 4.2.2.1, 4.2.3.6 </t>
  </si>
  <si>
    <t>chapter iV section I , NIS2 reporting . In order to determine which incidents are significant and which are not, the European Commission will adopt implementing acts by October 17, 2024, at the latest, that will help determine the cases in which the incid</t>
  </si>
  <si>
    <t>5.2, 5.4, 5.19</t>
  </si>
  <si>
    <t xml:space="preserve">62443-2-1:2009 4.3.2.3.3 </t>
  </si>
  <si>
    <t>5.31, 5.32, 5.33, 5.34</t>
  </si>
  <si>
    <t xml:space="preserve">62443-2-1:2009 4.4.3.7 </t>
  </si>
  <si>
    <t>Art. 21 c) business continuity, such as backup management and disaster recovery, and crisis management
Art. 21 d) supply chain security, including security-related aspects concerning the relationships between each entity and its direct suppliers or service providers</t>
  </si>
  <si>
    <t>7.11, 7.12, 8.6, 7.5, 5.29, 8.14</t>
  </si>
  <si>
    <t>Art. 21 d) supply chain security, including security-related aspects concerning the relationships between each entity and its direct suppliers or service providers</t>
  </si>
  <si>
    <t>5.19, 5.20, 5.21, 5.22</t>
  </si>
  <si>
    <t xml:space="preserve">Clause 6.1.3, Clause 8.3, Clause 9.3 </t>
  </si>
  <si>
    <t xml:space="preserve">62443-2-1:2009 4.3.4.2 </t>
  </si>
  <si>
    <t xml:space="preserve">Clause 6.1.3, Clause 8.3 </t>
  </si>
  <si>
    <t xml:space="preserve">62443-2-1:2009 4.3.2.6.5 </t>
  </si>
  <si>
    <t xml:space="preserve">Clause 6, Clause 6.1.3, Clause 8.3 </t>
  </si>
  <si>
    <t xml:space="preserve">62443-2-1:2009 4.2.3.1, 4.2.3.3, 4.2.3.8, 4.2.3.9, 4.2.3.11, 4.3.2.4.3, 4.3.2.6.3 </t>
  </si>
  <si>
    <t>Art. 21 f) policies and procedures to assess the effectiveness of cybersecurity risk-management measures</t>
  </si>
  <si>
    <t>Art. 20 Approve cybersecurity measures to be implemented in the company.</t>
  </si>
  <si>
    <t>8.19</t>
  </si>
  <si>
    <t xml:space="preserve">62443-2-1:2009 4.2.3.1, 4.2.3.7 </t>
  </si>
  <si>
    <t>Art 21 f) policies and procedures to assess the effectiveness of cybersecurity risk-management measures</t>
  </si>
  <si>
    <t>Art. 20 Approve cybersecurity measures to be implemented in the company.
Art. 21 a) Policies on risk analysis and information system security</t>
  </si>
  <si>
    <t>5.1</t>
  </si>
  <si>
    <t xml:space="preserve">62443-2-1:2009 4.3.2.6 </t>
  </si>
  <si>
    <t>Art 21 a) Policies on risk analysis and information system security</t>
  </si>
  <si>
    <t>5.22</t>
  </si>
  <si>
    <t xml:space="preserve">62443-2-1:2009 4.2.3.1, 4.2.3.2, 4.2.3.3, 4.2.3.4, 4.2.3.6, 4.2.3.8, 4.2.3.9, 4.2.3.10, 4.2.3.12, 4.2.3.13, 4.2.3.14 </t>
  </si>
  <si>
    <t>5.19, 5.20, 5.21</t>
  </si>
  <si>
    <t xml:space="preserve">62443-2-1:2009 4.3.2.6.4, 4.3.2.6.7 </t>
  </si>
  <si>
    <t>5.29</t>
  </si>
  <si>
    <t xml:space="preserve">62443-2-1:2009 4.3.2.5.7, 4.3.4.5.11  
62443-3-3:2013 SR 2.8, SR 3.3, SR.6.1, SR 7.3, SR 7.4 </t>
  </si>
  <si>
    <t>5.19, 5.20</t>
  </si>
  <si>
    <t xml:space="preserve">62443-2-1:2009 4.3.2.6.7 </t>
  </si>
  <si>
    <t xml:space="preserve">62443-3-3:2013 SR 6.1 </t>
  </si>
  <si>
    <t>Art. 21 i) human resources security, access control policies and asset management</t>
  </si>
  <si>
    <t>5.9</t>
  </si>
  <si>
    <t xml:space="preserve">62443-2-1:2009 4.2.3.4 </t>
  </si>
  <si>
    <t xml:space="preserve">62443-3-3:2013 SR 7.8 </t>
  </si>
  <si>
    <t>5.9, 8.19</t>
  </si>
  <si>
    <t>5.14</t>
  </si>
  <si>
    <t>8.13, 8.32, 8.20, 8.21</t>
  </si>
  <si>
    <t xml:space="preserve">62443-2-1:2009 4.4.3.3 </t>
  </si>
  <si>
    <t>7.9</t>
  </si>
  <si>
    <t>5.12</t>
  </si>
  <si>
    <t xml:space="preserve">62443-2-1:2009 4.2.3.6 </t>
  </si>
  <si>
    <t>5.10, 7.10, 7.14</t>
  </si>
  <si>
    <t xml:space="preserve">62443-2-1:2009 4.3.3.3.9, 4.3.4.4.1 </t>
  </si>
  <si>
    <t>5.5, 8.25, 8.29, 8.27</t>
  </si>
  <si>
    <t xml:space="preserve">62443-3-3:2013 SR 4.2 </t>
  </si>
  <si>
    <t xml:space="preserve">62443-2-1:2009 4.3.4.3.3 </t>
  </si>
  <si>
    <t>8.8</t>
  </si>
  <si>
    <t xml:space="preserve">62443-2-1:2009 4.2.3, 4.2.3.7, 4.2.3.9, 4.2.3.12 </t>
  </si>
  <si>
    <r>
      <t xml:space="preserve">Art. 21 b) incident handling
Art. 21 f) policies and procedures to assess the effectiveness of cybersecurity risk-management measures
</t>
    </r>
    <r>
      <rPr>
        <strike/>
        <sz val="11"/>
        <rFont val="Arial"/>
        <family val="2"/>
      </rPr>
      <t>Article 21 - Cybersecurity risk management measures</t>
    </r>
  </si>
  <si>
    <t>5.6</t>
  </si>
  <si>
    <t xml:space="preserve">62443-2-1:2009 4.2.3, 4.2.3.9, 4.2.3.12 </t>
  </si>
  <si>
    <t xml:space="preserve">Clause 6.1.2 </t>
  </si>
  <si>
    <t>5.27</t>
  </si>
  <si>
    <t xml:space="preserve">Clause 6.1.3 </t>
  </si>
  <si>
    <t>7.13</t>
  </si>
  <si>
    <t xml:space="preserve">62443-2-1:2009 4.3.4.4.4 </t>
  </si>
  <si>
    <t xml:space="preserve">Art. 3 After identification of NIS2 applicability, entity needs to register and submit required information to competent authority. </t>
  </si>
  <si>
    <t>8.29</t>
  </si>
  <si>
    <t xml:space="preserve">62443-2-1:2009 4.4.3.2 </t>
  </si>
  <si>
    <t xml:space="preserve">62443-3-3:2013 SR 3.3 </t>
  </si>
  <si>
    <t>Art. 21 b) incident handling</t>
  </si>
  <si>
    <t>Art. 21 c) business continuity, such as backup management and disaster recovery, and crisis management</t>
  </si>
  <si>
    <t>Art. 21 d) supply chain security, including security-related aspects concerning the relationships between each entity and its direct suppliers or service</t>
  </si>
  <si>
    <t>5.16, 5.18, 8.2, 5.17, 8.5</t>
  </si>
  <si>
    <t xml:space="preserve">62443-2-1:2009 4.3.3.5.1 </t>
  </si>
  <si>
    <t xml:space="preserve">62443-3-3:2013 SR 1.1, SR 1.2, SR 1.3, SR, 1.4, SR 1.5, SR 1.7, SR 1.8, SR 1.9 </t>
  </si>
  <si>
    <t>Art 21 j) the use of multi-factor authentication or continuous authentication solutions, secured voice, video and text communications and secured emergency communication systems within the entity, where appropriate</t>
  </si>
  <si>
    <t>8.20, 8.22, 5.14, 8.26</t>
  </si>
  <si>
    <t xml:space="preserve">62443-2-1:2009 4.3.3.4 </t>
  </si>
  <si>
    <t xml:space="preserve">62443-3-3:2013 SR 3.1, SR 3.8 </t>
  </si>
  <si>
    <t>8.1, 6.7, 7.9, 8.20, 5.14</t>
  </si>
  <si>
    <t xml:space="preserve">62443-2-1:2009 4.3.3.6.6 </t>
  </si>
  <si>
    <t>5.16, 5.17, 8.5, 5.34</t>
  </si>
  <si>
    <t xml:space="preserve">62443-3-3:2013 SR 1.13, SR 2.6 </t>
  </si>
  <si>
    <t xml:space="preserve">62443-2-1:2009 4.3.3.6.1, 4.3.3.6.2, 4.3.3.6.3, 4.3.3.6.4, 4.3.3.6.5, 4.3.3.6.6, 4.3.3.6.7, 4.3.3.6.8, 4.3.3.6.9 </t>
  </si>
  <si>
    <t xml:space="preserve">62443-3-3:2013 SR 1.1, SR 1.2, SR 1.5, SR 1.7, SR 1.8, SR 1.9, SR 1.10  </t>
  </si>
  <si>
    <t xml:space="preserve">62443-2-1:2009 4.3.3.7.3 </t>
  </si>
  <si>
    <t xml:space="preserve">62443-3-3:2013 SR 2.1 </t>
  </si>
  <si>
    <t>7.1, 7.2, 7.3, 7.5, 7.6, 7.8, 7.12, 7.9, 7.14, 7.10, 8.1</t>
  </si>
  <si>
    <t xml:space="preserve">62443-3-3:2013 SR 1.1, SR 1.2, SR 1.4, SR 1.5, SR 1.9, SR 2.1  </t>
  </si>
  <si>
    <t>6.1, 5.16</t>
  </si>
  <si>
    <t>6.3, 8.7</t>
  </si>
  <si>
    <t xml:space="preserve">62443-2-1:2009 4.3.2.4.2 </t>
  </si>
  <si>
    <t>Art 20 Approve cybersecurity measures to be implemented in the company.</t>
  </si>
  <si>
    <t>Art. 21 g) basic cyber hygiene practices and cybersecurity training</t>
  </si>
  <si>
    <t>5.2, 6.3</t>
  </si>
  <si>
    <t xml:space="preserve">62443-2-1:2009 4.3.2.4.2, 4.3.2.4.3 </t>
  </si>
  <si>
    <t>5.10</t>
  </si>
  <si>
    <t xml:space="preserve">62443-3-3:2013 SR 3.4, SR 4.1 </t>
  </si>
  <si>
    <t>Art. 21 e) security in network and information systems acquisition, development and maintenance, including vulnerability handling and disclosure</t>
  </si>
  <si>
    <t>5.10, 8.20, 5.14, 8.26</t>
  </si>
  <si>
    <t xml:space="preserve">62443-3-3:2013 SR 3.1, SR 3.8, SR 4.1, SR 4.2 </t>
  </si>
  <si>
    <t>5.2, 6.1, 6.2, 6.5, 5.13, 5.10, 5.15, 5.16, 8.2, 8.3, 8.18, 8.4, 8.24, 7.5, 7.6, 7.8, 8.20, 8.22, 5.14, 8.32, 6.6, 8.26</t>
  </si>
  <si>
    <t xml:space="preserve">62443-3-3:2013 SR 5.2 </t>
  </si>
  <si>
    <t xml:space="preserve">62443-2-1:2009 4.3.3.5.1, 4.3.3.5.2, 4.3.3.5.3, 4.3.3.5.4, 4.3.3.5.5, 4.3.3.5.6, 4.3.3.5.7, 4.3.3.5.8, 4.3.3.6.1, 4.3.3.6.2, 4.3.3.6.3, 4.3.3.6.4, 4.3.3.6.5, 4.3.3.6.6, 4.3.3.6.7, 4.3.3.6.8, 4.3.3.6.9, 4.3.3.7.1, 4.3.3.7.2, 4.3.3.7.3, 4.3.3.7.4 </t>
  </si>
  <si>
    <t xml:space="preserve">62443-3-3:2013 SR 1.1, SR 1.2, SR 1.3, SR 1.4, SR 1.5, SR 1.6, SR 1.7, SR 1.8, SR 1.9, SR 1.10, SR 1.11, SR 1.12, SR 1.13, SR 2.1, SR 2.2, SR 2.3, SR 2.4, SR 2.5, SR 2.6, SR 2.7 </t>
  </si>
  <si>
    <t>8.19, 8.32, 5.26, 5.35, 5.36</t>
  </si>
  <si>
    <t>7.4, 7.13, 7.6, 7.9</t>
  </si>
  <si>
    <t xml:space="preserve">62443-2-1:2009 4.3.3.3.7 </t>
  </si>
  <si>
    <t>7.13, 5.15, 5.22</t>
  </si>
  <si>
    <t xml:space="preserve">62443-2-1:2009 4.3.3.6.5, 4.3.3.6.6, 4.3.3.6.7, 4.3.3.6.8 </t>
  </si>
  <si>
    <t>Art. 21 j) the use of multi-factor authentication or continuous authentication solutions, secured voice, video and text communications and secured emergency communication systems within the entity, where appropriate</t>
  </si>
  <si>
    <t>7.5, 7.8, 7.11, 7.12</t>
  </si>
  <si>
    <t xml:space="preserve">62443-2-1:2009 4.3.3.3.1 4.3.3.3.2, 4.3.3.3.3, 4.3.3.3.5, 4.3.3.3.6 </t>
  </si>
  <si>
    <t>8.6, 8.14</t>
  </si>
  <si>
    <t xml:space="preserve">62443-3-3:2013 SR 7.1, SR 7.2 </t>
  </si>
  <si>
    <t>8.7, 8.19, 8.26, 8.32</t>
  </si>
  <si>
    <t xml:space="preserve">62443-3-3:2013 SR 3.1, SR 3.3, SR 3.4, SR 3.8 </t>
  </si>
  <si>
    <t>7.1, 7.4</t>
  </si>
  <si>
    <t xml:space="preserve">62443-2-1:2009 4.3.3.3.8 </t>
  </si>
  <si>
    <t>8.15</t>
  </si>
  <si>
    <t xml:space="preserve">62443-3-3:2013 SR 6.2 </t>
  </si>
  <si>
    <t>8.30, 5.22</t>
  </si>
  <si>
    <t>8.15, 5.26, 5.25</t>
  </si>
  <si>
    <t xml:space="preserve">62443-2-1:2009 4.3.4.5.6, 4.3.4.5.7, 4.3.4.5.8 </t>
  </si>
  <si>
    <t xml:space="preserve">62443-3-3:2013 SR 2.8, SR 2.9, SR 2.10, SR 2.11, SR 2.12, SR 3.9, SR 6.1, SR 6.2 </t>
  </si>
  <si>
    <t>8.15, 5.28</t>
  </si>
  <si>
    <t>5.25</t>
  </si>
  <si>
    <t>Art 23 Obligation to report significant incidents to authorities and recipients of the services without undue delay</t>
  </si>
  <si>
    <t>5.28</t>
  </si>
  <si>
    <t xml:space="preserve">62443-3-3:2013 SR 2.8, SR 2.9, SR 2.10, SR 2.11, SR 2.12, SR 3.9, SR 6.1 </t>
  </si>
  <si>
    <t>5.3, 5.27</t>
  </si>
  <si>
    <t xml:space="preserve">62443-2-1:2009 4.3.4.5.5  </t>
  </si>
  <si>
    <t xml:space="preserve">62443-2-1:2009 4.3.4.5.2 </t>
  </si>
  <si>
    <t>8.6, 5.26</t>
  </si>
  <si>
    <t xml:space="preserve">62443-2-1:2009 4.3.4.5.6 </t>
  </si>
  <si>
    <t xml:space="preserve">62443-3-3:2013 SR 5.1, SR 5.2, SR 5.4 </t>
  </si>
  <si>
    <t xml:space="preserve">62443-2-1:2009 4.3.4.5.6, 4.3.4.5.10 </t>
  </si>
  <si>
    <t>Art. 23 Obligation to report significant incidents to authorities and recipients of the services without undue delay</t>
  </si>
  <si>
    <t xml:space="preserve">Clause 7.4 </t>
  </si>
  <si>
    <t xml:space="preserve">Relevant Regulation </t>
  </si>
  <si>
    <t>Directive (EU) 2022/2555 of the European Parliament and of the Council of 14 December 2022 on measures for a high common level of cybersecurity across the Union, amending Regulation (EU) No 910/2014 and Directive (EU) 2018/1972, and repealing Directive (EU) 2016/1148 (NIS 2 Directive)</t>
  </si>
  <si>
    <t>eurlex - https://eur-lex.europa.eu/eli/dir/2022/2555</t>
  </si>
  <si>
    <t>This table outlines the current EU Member states trasposition of  NIS 2 Directive into national law - updated to 7 september 2024</t>
  </si>
  <si>
    <t xml:space="preserve">Country </t>
  </si>
  <si>
    <t>National legislation / transposition</t>
  </si>
  <si>
    <t>Link to the law</t>
  </si>
  <si>
    <t>NACE 17.21 included?</t>
  </si>
  <si>
    <t>Austria (AT)</t>
  </si>
  <si>
    <t>Draft was declined</t>
  </si>
  <si>
    <t>Belgium (BE)</t>
  </si>
  <si>
    <t xml:space="preserve">The Royal Decree implementing the Law of 26 April 2024 establishing a framework for the cybersecurity of networks and information systems of general interest for public security (the "NIS2 Law") has been published in the Belgian Official journal: Moniteur belge / Belgisch Staatsblad. </t>
  </si>
  <si>
    <t xml:space="preserve">https://www.ejustice.just.fgov.be/cgi/article.pl?language=fr&amp;sum_date=2024-06-24&amp;lg_txt=f&amp;numac_search=2024005260 </t>
  </si>
  <si>
    <t>no</t>
  </si>
  <si>
    <t>Bulgaria (BG)</t>
  </si>
  <si>
    <t>Draft law has been published</t>
  </si>
  <si>
    <t>Croatia (HR)</t>
  </si>
  <si>
    <t>Transposed</t>
  </si>
  <si>
    <t>Cyprus (CY)</t>
  </si>
  <si>
    <t>Czechia (CZ)</t>
  </si>
  <si>
    <t>Denmark (DK)</t>
  </si>
  <si>
    <t>Estonia (EE)</t>
  </si>
  <si>
    <t>Finland (FI)</t>
  </si>
  <si>
    <t>France (FR)</t>
  </si>
  <si>
    <t>Germany (DE)</t>
  </si>
  <si>
    <t xml:space="preserve">NIS 2 will be transposed into national law by the NIS2UmsuCG (below).
Bearbeitungsstand: 07.05.2024 - Referentenentwurf des Bundesministeriums des Innern und für Heimat Entwurf eines Gesetzes zur Umsetzung der NIS-2-Richtlinie und zur Regelung wesentlicher Grundzüge des Informationssicherheitsmanagements in der Bundesverwaltung (NIS-2-Umsetzungs- und Cybersicherheitsstärkungsgesetz) (NIS2UmsuCG)
NIS 2 will be transposed into national law by the NIS2UmsuCG (below).
Bearbeitungsstand: 07.05.2024 - Referentenentwurf des Bundesministeriums des Innern und für Heimat Entwurf eines Gesetzes zur Umsetzung der NIS-2-Richtlinie und zur Regelung wesentlicher Grundzüge des Informationssicherheitsmanagements in der Bundesverwaltung (NIS-2-Umsetzungs- und Cybersicherheitsstärkungsgesetz) (NIS2UmsuCG)
https://www.bmi.bund.de/SharedDocs/gesetzgebungsverfahren/DE/Downloads/referentenentwuerfe/CI1/NIS-2-RefE.pdf?__blob=publicationFile&amp;v=3
</t>
  </si>
  <si>
    <t>https://www.bmi.bund.de/SharedDocs/gesetzgebungsverfahren/DE/Downloads/referentenentwuerfe/CI1/NIS-2-RefE.pdf?__blob=publicationFile&amp;v=3</t>
  </si>
  <si>
    <t>Greece (EL)</t>
  </si>
  <si>
    <t>Hungary (HU)</t>
  </si>
  <si>
    <t>Kibertan. tv. - 2023. évi XXIII. törvény a kiberbiztonsági tanúsításról és a kiberbiztonsági felügyeletről - Hatályos Jogszabályok Gyűjteménye (jogtar.hu)</t>
  </si>
  <si>
    <t>Ireland (IE)</t>
  </si>
  <si>
    <t>Italy</t>
  </si>
  <si>
    <t>Official Journal (gazzettaufficiale.it)</t>
  </si>
  <si>
    <t>Latvia (IT)</t>
  </si>
  <si>
    <t>Proposal for legal services (cobalt.legal)</t>
  </si>
  <si>
    <t>Lithuania (LT)</t>
  </si>
  <si>
    <t>XIV-2902 Lietuvos Respublikos kibernetinio saugumo įstatymo Nr. XII-1428 pakeitimo įstatymas (lrs.lt)</t>
  </si>
  <si>
    <t>Luxembourg (LU)</t>
  </si>
  <si>
    <t>Draft is under opinion</t>
  </si>
  <si>
    <t>Malta (MT)</t>
  </si>
  <si>
    <t>Netherlands (NL)</t>
  </si>
  <si>
    <t>Poland (PL)</t>
  </si>
  <si>
    <t>Draft law has been made</t>
  </si>
  <si>
    <t>Portugal (PT)</t>
  </si>
  <si>
    <t>No draft law has been published</t>
  </si>
  <si>
    <t>Romania (RO)</t>
  </si>
  <si>
    <t>Slovakia (SK)</t>
  </si>
  <si>
    <t>Slovenia (SI)</t>
  </si>
  <si>
    <t>Spain (ES)</t>
  </si>
  <si>
    <t>Sweden (SE)</t>
  </si>
  <si>
    <t xml:space="preserve">Relevant legislation </t>
  </si>
  <si>
    <t>Cyber resilience Act - https://oeil.secure.europarl.europa.eu/oeil/popups/ficheprocedure.do?lang=en&amp;reference=2022/0272(COD)</t>
  </si>
  <si>
    <t>status of the legislative process - last update July 2024</t>
  </si>
  <si>
    <t>Following a legal-linguistic review, the Act is expected to be officially voted into law by the newly elected European parliament and by the Council of the EU at the end of the summer of 2024. The final text will then be published in the Official Journal of the EU and will enter into force 20 days later. The implementation of the CRA will then occur in different phrases from the end of 2024 to 2027:
- 18 months after the CRA has entered into force, so probably not before the spring of 2026, conformity assessment bodies (CABs) will be authorised to assess the conformity of products with the CRA requirements.
- 3 months later, so probably around the summer of 2026, manufacturers of connected products will be subject to the mandatory reporting obligations for vulnerabilities and incidents.
- Finally, 3 years after the CRA has entered into force, so not before the fall of 2027, all CRA requirements will apply, including essential cybersecurity requirements before putting a product on the market, vulnerability handling during the whole lifecycle of the product, and transparency towards user.</t>
  </si>
  <si>
    <t>additional requierments set in CRA</t>
  </si>
  <si>
    <t xml:space="preserve">Article 7- Important products with digital elements - declaration of conformity </t>
  </si>
  <si>
    <t>important products with digital elements and shall be subject to the conformity assessment procedures referred to in Article 32(2) and (3). The integration of a product with digital elements which has the core functionality of a product category set out in Annex III shall not in itself render the product in which it is integrated subject to the conformity assessment procedures referred to in Article 32(2) and (3)</t>
  </si>
  <si>
    <t>Article 17 - Identification of economic operators</t>
  </si>
  <si>
    <t>1. Economic operators shall, on request and where the information is available, provide to the market surveillance authorities the following information:
(a) name and address of any economic operator who has supplied them with a product with digital elements;
(b) name and address of any economic operator to whom they have supplied a product with digital elements;
2. Economic operators shall be able to present the information referred to in paragraph 1 for ten years after they have been supplied with the product with digital elements and for ten years after they have supplied the product with digital elements.</t>
  </si>
  <si>
    <t>CHAPTER III - Conformity of the product with digital elements</t>
  </si>
  <si>
    <t>Article 18, Presumption of conformity, Cyber Resilience Act, 15.9.2022</t>
  </si>
  <si>
    <t>Article 19, Common specifications, Cyber Resilience Act, 15.9.2022</t>
  </si>
  <si>
    <t>Article 20, EU declaration of conformity, Cyber Resilience Act, 15.9.2022</t>
  </si>
  <si>
    <t>Article 21, General principles of the CE marking, Cyber Resilience Act, 15.9.2022</t>
  </si>
  <si>
    <t>Organizational Context (GV.OC)</t>
  </si>
  <si>
    <t>Risk Management Strategy (GV.RM)</t>
  </si>
  <si>
    <t>Roles, Responsibilities, and Authorities (GV.RR)</t>
  </si>
  <si>
    <t>Policy (GV.PO)</t>
  </si>
  <si>
    <t>Oversight (GV.OV)</t>
  </si>
  <si>
    <t>Cybersecurity Supply Chain Risk Management (GV.SC)</t>
  </si>
  <si>
    <t>GOVERN</t>
  </si>
  <si>
    <t>IDENTIFY</t>
  </si>
  <si>
    <t>Asset Management (ID.AM)</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</si>
  <si>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</si>
  <si>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</si>
  <si>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</si>
  <si>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</si>
  <si>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</si>
  <si>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</si>
  <si>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</si>
  <si>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</si>
  <si>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</si>
  <si>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Continuous Monitoring (DE.CM)</t>
  </si>
  <si>
    <t>Adverse Event Analysis (DE.AE)</t>
  </si>
  <si>
    <t>RESPOND</t>
  </si>
  <si>
    <t>Incident Management (RS.MA)</t>
  </si>
  <si>
    <t>Incident Analysis (RS.AN)</t>
  </si>
  <si>
    <t>Incident Response Reporting and Communication (RS.CO)</t>
  </si>
  <si>
    <t>Incident Mitigation (RS.MI)</t>
  </si>
  <si>
    <t>RECOVER</t>
  </si>
  <si>
    <t>Incident Recovery Plan Execution (RC.RP)</t>
  </si>
  <si>
    <t>Incident Recovery Communication (RC.CO)</t>
  </si>
  <si>
    <t>Zakon o kibernetičkoj sigurnosti</t>
  </si>
  <si>
    <t>IT</t>
  </si>
  <si>
    <t>OT</t>
  </si>
  <si>
    <t>CLASS FOR OT</t>
  </si>
  <si>
    <t>CLASS FOR IT</t>
  </si>
  <si>
    <t>Mandatory</t>
  </si>
  <si>
    <t>Recommended</t>
  </si>
  <si>
    <t>Point of improvement</t>
  </si>
  <si>
    <t xml:space="preserve">MANDATORY = mandatory to have, we strongly raccomend it to every FEFCO company </t>
  </si>
  <si>
    <t>RECOMMENDED = good  to have</t>
  </si>
  <si>
    <t>POINT OF IMPROVEMENT = vouluntary adoption</t>
  </si>
  <si>
    <t>MANDATORY</t>
  </si>
  <si>
    <t>RECOMMENDED</t>
  </si>
  <si>
    <t>POINT OF IMPROVEMENT</t>
  </si>
  <si>
    <t xml:space="preserve">Art. 21 a) Policies on risk analysis and information system security 
Art. 21 d) supply chain security, including security-related aspects concerning the relationships between each entity and its direct suppliers or service providers
</t>
  </si>
  <si>
    <t xml:space="preserve">Art. 21 a) Policies on risk analysis and information system security 
</t>
  </si>
  <si>
    <t xml:space="preserve">Art. 21 f) policies and procedures to assess the effectiveness of cybersecurity risk-management measures
</t>
  </si>
  <si>
    <t xml:space="preserve">Art. 21 a) Policies on risk analysis and information system security </t>
  </si>
  <si>
    <t xml:space="preserve">Art. 21 a) policies on risk analysis and information system security 
Art. 21 b) incident handling
</t>
  </si>
  <si>
    <t>Art. 21 b) Incident handling</t>
  </si>
  <si>
    <t>NIS 2 transposition Greece</t>
  </si>
  <si>
    <t>Romanian NIS 2 law</t>
  </si>
  <si>
    <t>NIS 2 transposition Slovakia</t>
  </si>
  <si>
    <t>To be compiled</t>
  </si>
  <si>
    <t>The Checklist</t>
  </si>
  <si>
    <t xml:space="preserve">Annex I: Checklist of control points to ensure sufficient cyber security </t>
  </si>
  <si>
    <t>IT vs OT areas</t>
  </si>
  <si>
    <t>Process/
Implementation</t>
  </si>
  <si>
    <t>NIST 2.0 Checklist Supplier Assessement</t>
  </si>
  <si>
    <t>Evaluation Methodology</t>
  </si>
  <si>
    <t>NIS 2 Transposition status</t>
  </si>
  <si>
    <t>Results</t>
  </si>
  <si>
    <t>NIST 2.0 vs other frameworks</t>
  </si>
  <si>
    <r>
      <t xml:space="preserve">Organizational Context (GV.OC): </t>
    </r>
    <r>
      <rPr>
        <sz val="16"/>
        <rFont val="Calibri"/>
        <family val="2"/>
        <scheme val="minor"/>
      </rPr>
      <t>The circumstances — mission, stakeholder expectations, dependencies, and legal, regulatory, and contractual requirements — surrounding the organization’s cybersecurity risk management decisions are understood</t>
    </r>
    <r>
      <rPr>
        <b/>
        <sz val="16"/>
        <rFont val="Calibri"/>
        <family val="2"/>
        <scheme val="minor"/>
      </rPr>
      <t>.</t>
    </r>
  </si>
  <si>
    <r>
      <t>GV.OC-01:</t>
    </r>
    <r>
      <rPr>
        <sz val="16"/>
        <rFont val="Calibri"/>
        <family val="2"/>
        <scheme val="minor"/>
      </rPr>
      <t xml:space="preserve"> The organizational mission is understood and informs cybersecurity risk management</t>
    </r>
  </si>
  <si>
    <r>
      <t xml:space="preserve">Ex1:  </t>
    </r>
    <r>
      <rPr>
        <sz val="16"/>
        <rFont val="Calibri"/>
        <family val="2"/>
        <scheme val="minor"/>
      </rPr>
      <t>Share the organization’s mission (e.g., through vision and mission statements, marketing, and service strategies) to provide a basis for identifying risks that may impede that mission</t>
    </r>
  </si>
  <si>
    <r>
      <t>GV.OC-02:</t>
    </r>
    <r>
      <rPr>
        <sz val="16"/>
        <rFont val="Calibri"/>
        <family val="2"/>
        <scheme val="minor"/>
      </rPr>
      <t xml:space="preserve"> Internal and external stakeholders are understood, and their needs and expectations regarding cybersecurity risk management are understood and considered</t>
    </r>
  </si>
  <si>
    <r>
      <t xml:space="preserve">Ex1:  </t>
    </r>
    <r>
      <rPr>
        <sz val="16"/>
        <rFont val="Calibri"/>
        <family val="2"/>
        <scheme val="minor"/>
      </rPr>
      <t>Identify relevant internal stakeholders and their cybersecurity-related expectations (e.g., performance and risk expectations of officers, directors, and advisors; cultural expectations of employees)</t>
    </r>
  </si>
  <si>
    <r>
      <t xml:space="preserve">Ex2:  </t>
    </r>
    <r>
      <rPr>
        <sz val="16"/>
        <rFont val="Calibri"/>
        <family val="2"/>
        <scheme val="minor"/>
      </rPr>
      <t>Identify relevant external stakeholders and their cybersecurity-related expectations (e.g., privacy expectations of customers, business expectations of partnerships, compliance expectations of regulators, ethics expectations of society)</t>
    </r>
  </si>
  <si>
    <r>
      <t>GV.OC-03:</t>
    </r>
    <r>
      <rPr>
        <sz val="16"/>
        <rFont val="Calibri"/>
        <family val="2"/>
        <scheme val="minor"/>
      </rPr>
      <t xml:space="preserve"> Legal, regulatory, and contractual requirements regarding cybersecurity — including privacy and civil liberties obligations — are understood and managed</t>
    </r>
  </si>
  <si>
    <r>
      <t xml:space="preserve">Ex1:  </t>
    </r>
    <r>
      <rPr>
        <sz val="16"/>
        <rFont val="Calibri"/>
        <family val="2"/>
        <scheme val="minor"/>
      </rPr>
      <t xml:space="preserve">Determine a process to track and manage legal and regulatory requirements regarding protection of individuals’ information (e.g., Health Insurance Portability and Accountability Act, California Consumer Privacy Act, General Data Protection Regulation) </t>
    </r>
  </si>
  <si>
    <r>
      <t xml:space="preserve">Ex2:  </t>
    </r>
    <r>
      <rPr>
        <sz val="16"/>
        <rFont val="Calibri"/>
        <family val="2"/>
        <scheme val="minor"/>
      </rPr>
      <t>Determine a process to track and manage contractual requirements for cybersecurity management of supplier, customer, and partner information</t>
    </r>
  </si>
  <si>
    <r>
      <t xml:space="preserve">Ex3:  </t>
    </r>
    <r>
      <rPr>
        <sz val="16"/>
        <rFont val="Calibri"/>
        <family val="2"/>
        <scheme val="minor"/>
      </rPr>
      <t>Align the organization’s cybersecurity strategy with legal, regulatory, and contractual requirements</t>
    </r>
  </si>
  <si>
    <r>
      <t>GV.OC-04:</t>
    </r>
    <r>
      <rPr>
        <sz val="16"/>
        <rFont val="Calibri"/>
        <family val="2"/>
        <scheme val="minor"/>
      </rPr>
      <t xml:space="preserve"> Critical objectives, capabilities, and services that stakeholders depend on or expect from the organization are understood and communicated</t>
    </r>
  </si>
  <si>
    <r>
      <t xml:space="preserve">Ex1:  </t>
    </r>
    <r>
      <rPr>
        <sz val="16"/>
        <rFont val="Calibri"/>
        <family val="2"/>
        <scheme val="minor"/>
      </rPr>
      <t>Establish criteria for determining the criticality of capabilities and services as viewed by internal and external stakeholders</t>
    </r>
  </si>
  <si>
    <r>
      <t xml:space="preserve">Ex2:  </t>
    </r>
    <r>
      <rPr>
        <sz val="16"/>
        <rFont val="Calibri"/>
        <family val="2"/>
        <scheme val="minor"/>
      </rPr>
      <t xml:space="preserve">Determine (e.g., from a business impact analysis) assets and business operations that are vital to achieving mission objectives and the potential impact of a loss (or partial loss) of such operations </t>
    </r>
  </si>
  <si>
    <r>
      <t xml:space="preserve">Ex3:  </t>
    </r>
    <r>
      <rPr>
        <sz val="16"/>
        <rFont val="Calibri"/>
        <family val="2"/>
        <scheme val="minor"/>
      </rPr>
      <t>Establish and communicate resilience objectives (e.g., recovery time objectives) for delivering critical capabilities and services in various operating states (e.g., under attack, during recovery, normal operation)</t>
    </r>
  </si>
  <si>
    <r>
      <t>GV.OC-05:</t>
    </r>
    <r>
      <rPr>
        <sz val="16"/>
        <rFont val="Calibri"/>
        <family val="2"/>
        <scheme val="minor"/>
      </rPr>
      <t xml:space="preserve"> Outcomes, capabilities, and services that the organization depends on are understood and communicated</t>
    </r>
  </si>
  <si>
    <r>
      <t xml:space="preserve">Ex1:  </t>
    </r>
    <r>
      <rPr>
        <sz val="16"/>
        <rFont val="Calibri"/>
        <family val="2"/>
        <scheme val="minor"/>
      </rPr>
      <t>Create an inventory of the organization’s dependencies on external resources (e.g., facilities, cloud-based hosting providers) and their relationships to organizational assets and business functions</t>
    </r>
  </si>
  <si>
    <r>
      <t xml:space="preserve">Ex2:  </t>
    </r>
    <r>
      <rPr>
        <sz val="16"/>
        <rFont val="Calibri"/>
        <family val="2"/>
        <scheme val="minor"/>
      </rPr>
      <t>Identify and document external dependencies that are potential points of failure for the organization’s critical capabilities and services, and share that information with appropriate personnel</t>
    </r>
  </si>
  <si>
    <r>
      <t xml:space="preserve">Risk Management Strategy (GV.RM): </t>
    </r>
    <r>
      <rPr>
        <sz val="16"/>
        <rFont val="Calibri"/>
        <family val="2"/>
        <scheme val="minor"/>
      </rPr>
      <t>The organization’s priorities, constraints, risk tolerance and appetite statements, and assumptions are established, communicated, and used to support operational risk decisions</t>
    </r>
  </si>
  <si>
    <r>
      <t xml:space="preserve">GV.RM-01: </t>
    </r>
    <r>
      <rPr>
        <sz val="16"/>
        <rFont val="Calibri"/>
        <family val="2"/>
        <scheme val="minor"/>
      </rPr>
      <t>Risk management objectives are established and agreed to by organizational stakeholders</t>
    </r>
  </si>
  <si>
    <r>
      <t xml:space="preserve">Ex1:  </t>
    </r>
    <r>
      <rPr>
        <sz val="16"/>
        <rFont val="Calibri"/>
        <family val="2"/>
        <scheme val="minor"/>
      </rPr>
      <t>Update near-term and long-term cybersecurity risk management objectives as part of annual strategic planning and when major changes occur</t>
    </r>
  </si>
  <si>
    <r>
      <t xml:space="preserve">Ex2:  </t>
    </r>
    <r>
      <rPr>
        <sz val="16"/>
        <rFont val="Calibri"/>
        <family val="2"/>
        <scheme val="minor"/>
      </rPr>
      <t>Establish measurable objectives for cybersecurity risk management (e.g., manage the quality of user training, ensure adequate risk protection for industrial control systems)</t>
    </r>
  </si>
  <si>
    <r>
      <t xml:space="preserve">Ex3:  </t>
    </r>
    <r>
      <rPr>
        <sz val="16"/>
        <rFont val="Calibri"/>
        <family val="2"/>
        <scheme val="minor"/>
      </rPr>
      <t>Senior leaders agree about cybersecurity objectives and use them for measuring and managing risk and performance</t>
    </r>
  </si>
  <si>
    <r>
      <t xml:space="preserve">GV.RM-02: </t>
    </r>
    <r>
      <rPr>
        <sz val="16"/>
        <rFont val="Calibri"/>
        <family val="2"/>
        <scheme val="minor"/>
      </rPr>
      <t>Risk appetite and risk tolerance statements are established, communicated, and maintained</t>
    </r>
  </si>
  <si>
    <r>
      <t xml:space="preserve">Ex1:  </t>
    </r>
    <r>
      <rPr>
        <sz val="16"/>
        <rFont val="Calibri"/>
        <family val="2"/>
        <scheme val="minor"/>
      </rPr>
      <t>Determine and communicate risk appetite statements that convey expectations about the appropriate level of risk for the organization</t>
    </r>
  </si>
  <si>
    <r>
      <t xml:space="preserve">Ex2:  </t>
    </r>
    <r>
      <rPr>
        <sz val="16"/>
        <rFont val="Calibri"/>
        <family val="2"/>
        <scheme val="minor"/>
      </rPr>
      <t>Translate risk appetite statements into specific, measurable, and broadly understandable risk tolerance statements</t>
    </r>
  </si>
  <si>
    <r>
      <t xml:space="preserve">Ex3:  </t>
    </r>
    <r>
      <rPr>
        <sz val="16"/>
        <rFont val="Calibri"/>
        <family val="2"/>
        <scheme val="minor"/>
      </rPr>
      <t>Refine organizational objectives and risk appetite periodically based on known risk exposure and residual risk</t>
    </r>
  </si>
  <si>
    <r>
      <t>GV.RM-03:</t>
    </r>
    <r>
      <rPr>
        <sz val="16"/>
        <rFont val="Calibri"/>
        <family val="2"/>
        <scheme val="minor"/>
      </rPr>
      <t xml:space="preserve"> Cybersecurity risk management activities and outcomes are included in enterprise risk management processes</t>
    </r>
  </si>
  <si>
    <r>
      <t xml:space="preserve">Ex1:  </t>
    </r>
    <r>
      <rPr>
        <sz val="16"/>
        <rFont val="Calibri"/>
        <family val="2"/>
        <scheme val="minor"/>
      </rPr>
      <t>Aggregate and manage cybersecurity risks alongside other enterprise risks (e.g., compliance, financial, operational, regulatory, reputational, safety)</t>
    </r>
  </si>
  <si>
    <r>
      <t xml:space="preserve">Ex2:  </t>
    </r>
    <r>
      <rPr>
        <sz val="16"/>
        <rFont val="Calibri"/>
        <family val="2"/>
        <scheme val="minor"/>
      </rPr>
      <t>Include cybersecurity risk managers in enterprise risk management planning</t>
    </r>
  </si>
  <si>
    <r>
      <t xml:space="preserve">Ex3:  </t>
    </r>
    <r>
      <rPr>
        <sz val="16"/>
        <rFont val="Calibri"/>
        <family val="2"/>
        <scheme val="minor"/>
      </rPr>
      <t xml:space="preserve">Establish criteria for escalating cybersecurity risks within enterprise risk management </t>
    </r>
  </si>
  <si>
    <r>
      <t>GV.RM-04</t>
    </r>
    <r>
      <rPr>
        <sz val="16"/>
        <rFont val="Calibri"/>
        <family val="2"/>
        <scheme val="minor"/>
      </rPr>
      <t>: Strategic direction that describes appropriate risk response options is established and communicated</t>
    </r>
  </si>
  <si>
    <r>
      <t xml:space="preserve">Ex1:  </t>
    </r>
    <r>
      <rPr>
        <sz val="16"/>
        <rFont val="Calibri"/>
        <family val="2"/>
        <scheme val="minor"/>
      </rPr>
      <t>Specify criteria for accepting and avoiding cybersecurity risk for various classifications of data</t>
    </r>
  </si>
  <si>
    <r>
      <t xml:space="preserve">Ex2:  </t>
    </r>
    <r>
      <rPr>
        <sz val="16"/>
        <rFont val="Calibri"/>
        <family val="2"/>
        <scheme val="minor"/>
      </rPr>
      <t xml:space="preserve">Determine whether to purchase cybersecurity insurance </t>
    </r>
  </si>
  <si>
    <r>
      <t xml:space="preserve">Ex3:  </t>
    </r>
    <r>
      <rPr>
        <sz val="16"/>
        <rFont val="Calibri"/>
        <family val="2"/>
        <scheme val="minor"/>
      </rPr>
      <t>Document conditions under which shared responsibility models are acceptable (e.g., outsourcing certain cybersecurity functions, having a third party perform financial transactions on behalf of the organization, using public cloud-based services)</t>
    </r>
  </si>
  <si>
    <r>
      <t xml:space="preserve">GV.RM-05: </t>
    </r>
    <r>
      <rPr>
        <sz val="16"/>
        <rFont val="Calibri"/>
        <family val="2"/>
        <scheme val="minor"/>
      </rPr>
      <t>Lines of communication across the organization are established for cybersecurity risks, including risks from suppliers and other third parties</t>
    </r>
  </si>
  <si>
    <r>
      <t xml:space="preserve">Ex1:  </t>
    </r>
    <r>
      <rPr>
        <sz val="16"/>
        <rFont val="Calibri"/>
        <family val="2"/>
        <scheme val="minor"/>
      </rPr>
      <t>Determine how to update senior executives, directors, and management on the organization’s cybersecurity posture at agreed-upon intervals</t>
    </r>
  </si>
  <si>
    <r>
      <t xml:space="preserve">Ex2:  </t>
    </r>
    <r>
      <rPr>
        <sz val="16"/>
        <rFont val="Calibri"/>
        <family val="2"/>
        <scheme val="minor"/>
      </rPr>
      <t xml:space="preserve">Identify how all departments across the organization — such as management, operations, internal auditors, legal, acquisition, physical security, and HR — will communicate with each other about cybersecurity risks </t>
    </r>
  </si>
  <si>
    <r>
      <t xml:space="preserve">GV.RM-06: </t>
    </r>
    <r>
      <rPr>
        <sz val="16"/>
        <rFont val="Calibri"/>
        <family val="2"/>
        <scheme val="minor"/>
      </rPr>
      <t>A standardized method for calculating, documenting, categorizing, and prioritizing cybersecurity risks is established and communicated</t>
    </r>
  </si>
  <si>
    <r>
      <t xml:space="preserve">Ex1:  </t>
    </r>
    <r>
      <rPr>
        <sz val="16"/>
        <rFont val="Calibri"/>
        <family val="2"/>
        <scheme val="minor"/>
      </rPr>
      <t>Establish criteria for using a quantitative approach to cybersecurity risk analysis, and specify probability and exposure formulas</t>
    </r>
  </si>
  <si>
    <r>
      <t xml:space="preserve">Ex2:  </t>
    </r>
    <r>
      <rPr>
        <sz val="16"/>
        <rFont val="Calibri"/>
        <family val="2"/>
        <scheme val="minor"/>
      </rPr>
      <t>Create and use templates (e.g., a risk register) to document cybersecurity risk information (e.g., risk description, exposure, treatment, and ownership)</t>
    </r>
  </si>
  <si>
    <r>
      <t xml:space="preserve">Ex3:  </t>
    </r>
    <r>
      <rPr>
        <sz val="16"/>
        <rFont val="Calibri"/>
        <family val="2"/>
        <scheme val="minor"/>
      </rPr>
      <t>Establish criteria for risk prioritization at the appropriate levels within the enterprise</t>
    </r>
  </si>
  <si>
    <r>
      <t xml:space="preserve">Ex4:  </t>
    </r>
    <r>
      <rPr>
        <sz val="16"/>
        <rFont val="Calibri"/>
        <family val="2"/>
        <scheme val="minor"/>
      </rPr>
      <t>Use a consistent list of risk categories to support integrating, aggregating, and comparing cybersecurity risks</t>
    </r>
  </si>
  <si>
    <r>
      <t xml:space="preserve">GV.RM-07: </t>
    </r>
    <r>
      <rPr>
        <sz val="16"/>
        <rFont val="Calibri"/>
        <family val="2"/>
        <scheme val="minor"/>
      </rPr>
      <t>Strategic opportunities (i.e., positive risks) are characterized and are included in organizational cybersecurity risk discussions</t>
    </r>
  </si>
  <si>
    <r>
      <t xml:space="preserve">Ex1:  </t>
    </r>
    <r>
      <rPr>
        <sz val="16"/>
        <rFont val="Calibri"/>
        <family val="2"/>
        <scheme val="minor"/>
      </rPr>
      <t>Define and communicate guidance and methods for identifying opportunities and including them in risk discussions (e.g., strengths, weaknesses, opportunities, and threats [SWOT] analysis)</t>
    </r>
  </si>
  <si>
    <r>
      <t xml:space="preserve">Ex2:  </t>
    </r>
    <r>
      <rPr>
        <sz val="16"/>
        <rFont val="Calibri"/>
        <family val="2"/>
        <scheme val="minor"/>
      </rPr>
      <t>Identify stretch goals and document them</t>
    </r>
  </si>
  <si>
    <r>
      <t xml:space="preserve">Ex3:  </t>
    </r>
    <r>
      <rPr>
        <sz val="16"/>
        <rFont val="Calibri"/>
        <family val="2"/>
        <scheme val="minor"/>
      </rPr>
      <t>Calculate, document, and prioritize positive risks alongside negative risks</t>
    </r>
  </si>
  <si>
    <r>
      <t>Roles, Responsibilities, and Authorities (GV.RR):</t>
    </r>
    <r>
      <rPr>
        <sz val="16"/>
        <rFont val="Calibri"/>
        <family val="2"/>
        <scheme val="minor"/>
      </rPr>
      <t xml:space="preserve"> Cybersecurity roles, responsibilities, and authorities to foster accountability, performance assessment, and continuous improvement are established and communicated</t>
    </r>
  </si>
  <si>
    <r>
      <t xml:space="preserve">GV.RR-01: </t>
    </r>
    <r>
      <rPr>
        <sz val="16"/>
        <rFont val="Calibri"/>
        <family val="2"/>
        <scheme val="minor"/>
      </rPr>
      <t>Organizational leadership is responsible and accountable for cybersecurity risk and fosters a culture that is risk-aware, ethical, and continually improving</t>
    </r>
  </si>
  <si>
    <r>
      <t xml:space="preserve">Ex1:  </t>
    </r>
    <r>
      <rPr>
        <sz val="16"/>
        <rFont val="Calibri"/>
        <family val="2"/>
        <scheme val="minor"/>
      </rPr>
      <t>Leaders (e.g., directors) agree on their roles and responsibilities in developing, implementing, and assessing the organization’s cybersecurity strategy</t>
    </r>
  </si>
  <si>
    <r>
      <t xml:space="preserve">Ex2:  </t>
    </r>
    <r>
      <rPr>
        <sz val="16"/>
        <rFont val="Calibri"/>
        <family val="2"/>
        <scheme val="minor"/>
      </rPr>
      <t xml:space="preserve">Share leaders’ expectations regarding a secure and ethical culture, especially when current events present the opportunity to highlight positive or negative examples of cybersecurity risk management </t>
    </r>
  </si>
  <si>
    <r>
      <t xml:space="preserve">Ex3:  </t>
    </r>
    <r>
      <rPr>
        <sz val="16"/>
        <rFont val="Calibri"/>
        <family val="2"/>
        <scheme val="minor"/>
      </rPr>
      <t xml:space="preserve">Leaders direct the CISO to maintain a comprehensive cybersecurity risk strategy and review and update it at least annually and after major events </t>
    </r>
  </si>
  <si>
    <r>
      <t xml:space="preserve">Ex4:  </t>
    </r>
    <r>
      <rPr>
        <sz val="16"/>
        <rFont val="Calibri"/>
        <family val="2"/>
        <scheme val="minor"/>
      </rPr>
      <t>Conduct reviews to ensure adequate authority and coordination among those responsible for managing cybersecurity risk</t>
    </r>
  </si>
  <si>
    <r>
      <t xml:space="preserve">GV.RR-02: </t>
    </r>
    <r>
      <rPr>
        <sz val="16"/>
        <rFont val="Calibri"/>
        <family val="2"/>
        <scheme val="minor"/>
      </rPr>
      <t>Roles, responsibilities, and authorities related to cybersecurity risk management are established, communicated, understood, and enforced</t>
    </r>
  </si>
  <si>
    <r>
      <t xml:space="preserve">Ex1:  </t>
    </r>
    <r>
      <rPr>
        <sz val="16"/>
        <rFont val="Calibri"/>
        <family val="2"/>
        <scheme val="minor"/>
      </rPr>
      <t>Document risk management roles and responsibilities in policy</t>
    </r>
  </si>
  <si>
    <r>
      <t xml:space="preserve">Ex2:  </t>
    </r>
    <r>
      <rPr>
        <sz val="16"/>
        <rFont val="Calibri"/>
        <family val="2"/>
        <scheme val="minor"/>
      </rPr>
      <t>Document who is responsible and accountable for cybersecurity risk management activities and how those teams and individuals are to be consulted and informed</t>
    </r>
  </si>
  <si>
    <r>
      <t xml:space="preserve">Ex3:  </t>
    </r>
    <r>
      <rPr>
        <sz val="16"/>
        <rFont val="Calibri"/>
        <family val="2"/>
        <scheme val="minor"/>
      </rPr>
      <t>Include cybersecurity responsibilities and performance requirements in personnel descriptions</t>
    </r>
  </si>
  <si>
    <r>
      <t xml:space="preserve">Ex4:  </t>
    </r>
    <r>
      <rPr>
        <sz val="16"/>
        <rFont val="Calibri"/>
        <family val="2"/>
        <scheme val="minor"/>
      </rPr>
      <t>Document performance goals for personnel with cybersecurity risk management responsibilities, and periodically measure performance to identify areas for improvement</t>
    </r>
  </si>
  <si>
    <r>
      <t xml:space="preserve">Ex5:  </t>
    </r>
    <r>
      <rPr>
        <sz val="16"/>
        <rFont val="Calibri"/>
        <family val="2"/>
        <scheme val="minor"/>
      </rPr>
      <t>Clearly articulate cybersecurity responsibilities within operations, risk functions, and internal audit functions</t>
    </r>
  </si>
  <si>
    <r>
      <t>GV.RR-03:</t>
    </r>
    <r>
      <rPr>
        <sz val="16"/>
        <rFont val="Calibri"/>
        <family val="2"/>
        <scheme val="minor"/>
      </rPr>
      <t xml:space="preserve"> Adequate resources are allocated commensurate with the cybersecurity risk strategy, roles, responsibilities, and policies</t>
    </r>
  </si>
  <si>
    <r>
      <t xml:space="preserve">Ex1:  </t>
    </r>
    <r>
      <rPr>
        <sz val="16"/>
        <rFont val="Calibri"/>
        <family val="2"/>
        <scheme val="minor"/>
      </rPr>
      <t xml:space="preserve">Conduct periodic management reviews to ensure that those given cybersecurity risk management responsibilities have the necessary authority </t>
    </r>
  </si>
  <si>
    <r>
      <t xml:space="preserve">Ex2:  </t>
    </r>
    <r>
      <rPr>
        <sz val="16"/>
        <rFont val="Calibri"/>
        <family val="2"/>
        <scheme val="minor"/>
      </rPr>
      <t xml:space="preserve">Identify resource allocation and investment in line with risk tolerance and response </t>
    </r>
  </si>
  <si>
    <r>
      <t xml:space="preserve">Ex3:  </t>
    </r>
    <r>
      <rPr>
        <sz val="16"/>
        <rFont val="Calibri"/>
        <family val="2"/>
        <scheme val="minor"/>
      </rPr>
      <t>Provide adequate and sufficient people, process, and technical resources to support the cybersecurity strategy</t>
    </r>
  </si>
  <si>
    <r>
      <t xml:space="preserve">GV.RR-04: </t>
    </r>
    <r>
      <rPr>
        <sz val="16"/>
        <rFont val="Calibri"/>
        <family val="2"/>
        <scheme val="minor"/>
      </rPr>
      <t>Cybersecurity is included in human resources practices</t>
    </r>
  </si>
  <si>
    <r>
      <t xml:space="preserve">Ex1:  </t>
    </r>
    <r>
      <rPr>
        <sz val="16"/>
        <rFont val="Calibri"/>
        <family val="2"/>
        <scheme val="minor"/>
      </rPr>
      <t xml:space="preserve">Integrate cybersecurity risk management considerations into human resources processes (e.g., personnel screening, onboarding, change notification, offboarding) </t>
    </r>
  </si>
  <si>
    <r>
      <t xml:space="preserve">Ex2:  </t>
    </r>
    <r>
      <rPr>
        <sz val="16"/>
        <rFont val="Calibri"/>
        <family val="2"/>
        <scheme val="minor"/>
      </rPr>
      <t>Consider cybersecurity knowledge to be a positive factor in hiring, training, and retention decisions</t>
    </r>
  </si>
  <si>
    <r>
      <t xml:space="preserve">Ex3:  </t>
    </r>
    <r>
      <rPr>
        <sz val="16"/>
        <rFont val="Calibri"/>
        <family val="2"/>
        <scheme val="minor"/>
      </rPr>
      <t>Conduct background checks prior to onboarding new personnel for sensitive roles, and periodically repeat background checks for personnel with such roles</t>
    </r>
  </si>
  <si>
    <r>
      <t xml:space="preserve">Ex4:  </t>
    </r>
    <r>
      <rPr>
        <sz val="16"/>
        <rFont val="Calibri"/>
        <family val="2"/>
        <scheme val="minor"/>
      </rPr>
      <t>Define and enforce obligations for personnel to be aware of, adhere to, and uphold security policies as they relate to their roles</t>
    </r>
  </si>
  <si>
    <r>
      <t xml:space="preserve">Policy (GV.PO): </t>
    </r>
    <r>
      <rPr>
        <sz val="16"/>
        <rFont val="Calibri"/>
        <family val="2"/>
        <scheme val="minor"/>
      </rPr>
      <t>Organizational cybersecurity policy is established, communicated, and enforced</t>
    </r>
  </si>
  <si>
    <r>
      <t>GV.PO-01:</t>
    </r>
    <r>
      <rPr>
        <sz val="16"/>
        <rFont val="Calibri"/>
        <family val="2"/>
        <scheme val="minor"/>
      </rPr>
      <t xml:space="preserve"> Policy for managing cybersecurity risks is established based on organizational context, cybersecurity strategy, and priorities and is communicated and enforced</t>
    </r>
  </si>
  <si>
    <r>
      <t xml:space="preserve">Ex1:  </t>
    </r>
    <r>
      <rPr>
        <sz val="16"/>
        <rFont val="Calibri"/>
        <family val="2"/>
        <scheme val="minor"/>
      </rPr>
      <t>Create, disseminate, and maintain an understandable, usable risk management policy with statements of management intent, expectations, and direction</t>
    </r>
  </si>
  <si>
    <r>
      <t xml:space="preserve">Ex2:  </t>
    </r>
    <r>
      <rPr>
        <sz val="16"/>
        <rFont val="Calibri"/>
        <family val="2"/>
        <scheme val="minor"/>
      </rPr>
      <t>Periodically review policy and supporting processes and procedures to ensure that they align with risk management strategy objectives and priorities, as well as the high-level direction of the cybersecurity policy</t>
    </r>
  </si>
  <si>
    <r>
      <t xml:space="preserve">Ex3:  </t>
    </r>
    <r>
      <rPr>
        <sz val="16"/>
        <rFont val="Calibri"/>
        <family val="2"/>
        <scheme val="minor"/>
      </rPr>
      <t>Require approval from senior management on policy</t>
    </r>
  </si>
  <si>
    <r>
      <t xml:space="preserve">Ex4:  </t>
    </r>
    <r>
      <rPr>
        <sz val="16"/>
        <rFont val="Calibri"/>
        <family val="2"/>
        <scheme val="minor"/>
      </rPr>
      <t>Communicate cybersecurity risk management policy and supporting processes and procedures across the organization</t>
    </r>
  </si>
  <si>
    <r>
      <t xml:space="preserve">Ex5:  </t>
    </r>
    <r>
      <rPr>
        <sz val="16"/>
        <rFont val="Calibri"/>
        <family val="2"/>
        <scheme val="minor"/>
      </rPr>
      <t>Require personnel to acknowledge receipt of policy when first hired, annually, and whenever policy is updated</t>
    </r>
  </si>
  <si>
    <r>
      <t>GV.PO-02:</t>
    </r>
    <r>
      <rPr>
        <sz val="16"/>
        <rFont val="Calibri"/>
        <family val="2"/>
        <scheme val="minor"/>
      </rPr>
      <t xml:space="preserve"> Policy for managing cybersecurity risks is reviewed, updated, communicated, and enforced to reflect changes in requirements, threats, technology, and organizational mission</t>
    </r>
  </si>
  <si>
    <r>
      <t xml:space="preserve">Ex1:  </t>
    </r>
    <r>
      <rPr>
        <sz val="16"/>
        <rFont val="Calibri"/>
        <family val="2"/>
        <scheme val="minor"/>
      </rPr>
      <t>Update policy based on periodic reviews of cybersecurity risk management results to ensure that policy and supporting processes and procedures adequately maintain risk at an acceptable level</t>
    </r>
  </si>
  <si>
    <r>
      <t xml:space="preserve">Ex2:  </t>
    </r>
    <r>
      <rPr>
        <sz val="16"/>
        <rFont val="Calibri"/>
        <family val="2"/>
        <scheme val="minor"/>
      </rPr>
      <t>Provide a timeline for reviewing changes to the organization’s risk environment (e.g., changes in risk or in the organization’s mission objectives), and communicate recommended policy updates</t>
    </r>
  </si>
  <si>
    <r>
      <t xml:space="preserve">Ex3:  </t>
    </r>
    <r>
      <rPr>
        <sz val="16"/>
        <rFont val="Calibri"/>
        <family val="2"/>
        <scheme val="minor"/>
      </rPr>
      <t>Update policy to reflect changes in legal and regulatory requirements</t>
    </r>
  </si>
  <si>
    <r>
      <t xml:space="preserve">Ex4:  </t>
    </r>
    <r>
      <rPr>
        <sz val="16"/>
        <rFont val="Calibri"/>
        <family val="2"/>
        <scheme val="minor"/>
      </rPr>
      <t>Update policy to reflect changes in technology (e.g., adoption of artificial intelligence) and changes to the business (e.g., acquisition of a new business, new contract requirements)</t>
    </r>
  </si>
  <si>
    <r>
      <t>Oversight (GV.OV):</t>
    </r>
    <r>
      <rPr>
        <sz val="16"/>
        <rFont val="Calibri"/>
        <family val="2"/>
        <scheme val="minor"/>
      </rPr>
      <t xml:space="preserve"> Results of organization-wide cybersecurity risk management activities and performance are used to inform, improve, and adjust the risk management strategy</t>
    </r>
  </si>
  <si>
    <r>
      <t>GV.OV-01:</t>
    </r>
    <r>
      <rPr>
        <sz val="16"/>
        <rFont val="Calibri"/>
        <family val="2"/>
        <scheme val="minor"/>
      </rPr>
      <t xml:space="preserve"> Cybersecurity risk management strategy outcomes are reviewed to inform and adjust strategy and direction</t>
    </r>
  </si>
  <si>
    <r>
      <t xml:space="preserve">Ex1:  </t>
    </r>
    <r>
      <rPr>
        <sz val="16"/>
        <rFont val="Calibri"/>
        <family val="2"/>
        <scheme val="minor"/>
      </rPr>
      <t>Measure how well the risk management strategy and risk results have helped leaders make decisions and achieve organizational objectives</t>
    </r>
  </si>
  <si>
    <r>
      <t xml:space="preserve">Ex2:  </t>
    </r>
    <r>
      <rPr>
        <sz val="16"/>
        <rFont val="Calibri"/>
        <family val="2"/>
        <scheme val="minor"/>
      </rPr>
      <t>Examine whether cybersecurity risk strategies that impede operations or innovation should be adjusted</t>
    </r>
  </si>
  <si>
    <r>
      <t>GV.OV-02:</t>
    </r>
    <r>
      <rPr>
        <sz val="16"/>
        <rFont val="Calibri"/>
        <family val="2"/>
        <scheme val="minor"/>
      </rPr>
      <t xml:space="preserve"> The cybersecurity risk management strategy is reviewed and adjusted to ensure coverage of organizational requirements and risks</t>
    </r>
  </si>
  <si>
    <r>
      <t xml:space="preserve">Ex1:  </t>
    </r>
    <r>
      <rPr>
        <sz val="16"/>
        <rFont val="Calibri"/>
        <family val="2"/>
        <scheme val="minor"/>
      </rPr>
      <t>Review audit findings to confirm whether the existing cybersecurity strategy has ensured compliance with internal and external requirements</t>
    </r>
  </si>
  <si>
    <r>
      <t xml:space="preserve">Ex2:  </t>
    </r>
    <r>
      <rPr>
        <sz val="16"/>
        <rFont val="Calibri"/>
        <family val="2"/>
        <scheme val="minor"/>
      </rPr>
      <t>Review the performance oversight of those in cybersecurity-related roles to determine whether policy changes are necessary</t>
    </r>
  </si>
  <si>
    <r>
      <t xml:space="preserve">Ex3:  </t>
    </r>
    <r>
      <rPr>
        <sz val="16"/>
        <rFont val="Calibri"/>
        <family val="2"/>
        <scheme val="minor"/>
      </rPr>
      <t xml:space="preserve">Review strategy in light of cybersecurity incidents </t>
    </r>
  </si>
  <si>
    <r>
      <t>GV.OV-03:</t>
    </r>
    <r>
      <rPr>
        <sz val="16"/>
        <rFont val="Calibri"/>
        <family val="2"/>
        <scheme val="minor"/>
      </rPr>
      <t xml:space="preserve"> Organizational cybersecurity risk management performance is evaluated and reviewed for adjustments needed</t>
    </r>
  </si>
  <si>
    <r>
      <t xml:space="preserve">Ex1:  </t>
    </r>
    <r>
      <rPr>
        <sz val="16"/>
        <rFont val="Calibri"/>
        <family val="2"/>
        <scheme val="minor"/>
      </rPr>
      <t>Review key performance indicators (KPIs) to ensure that organization-wide policies and procedures achieve objectives</t>
    </r>
  </si>
  <si>
    <r>
      <t xml:space="preserve">Ex2:  </t>
    </r>
    <r>
      <rPr>
        <sz val="16"/>
        <rFont val="Calibri"/>
        <family val="2"/>
        <scheme val="minor"/>
      </rPr>
      <t>Review key risk indicators (KRIs) to identify risks the organization faces, including likelihood and potential impact</t>
    </r>
  </si>
  <si>
    <r>
      <t xml:space="preserve">Ex3:  </t>
    </r>
    <r>
      <rPr>
        <sz val="16"/>
        <rFont val="Calibri"/>
        <family val="2"/>
        <scheme val="minor"/>
      </rPr>
      <t>Collect and communicate metrics on cybersecurity risk management with senior leadership</t>
    </r>
  </si>
  <si>
    <r>
      <t>Cybersecurity Supply Chain Risk Management (GV.SC):</t>
    </r>
    <r>
      <rPr>
        <sz val="16"/>
        <rFont val="Calibri"/>
        <family val="2"/>
        <scheme val="minor"/>
      </rPr>
      <t xml:space="preserve"> Cyber supply chain risk management processes are identified, established, managed, monitored, and improved by organizational stakeholders</t>
    </r>
  </si>
  <si>
    <r>
      <t>GV.SC-01:</t>
    </r>
    <r>
      <rPr>
        <sz val="16"/>
        <rFont val="Calibri"/>
        <family val="2"/>
        <scheme val="minor"/>
      </rPr>
      <t xml:space="preserve"> A cybersecurity supply chain risk management program, strategy, objectives, policies, and processes are established and agreed to by organizational stakeholders</t>
    </r>
  </si>
  <si>
    <r>
      <t xml:space="preserve">Ex1:  </t>
    </r>
    <r>
      <rPr>
        <sz val="16"/>
        <rFont val="Calibri"/>
        <family val="2"/>
        <scheme val="minor"/>
      </rPr>
      <t>Establish a strategy that expresses the objectives of the cybersecurity supply chain risk management program</t>
    </r>
  </si>
  <si>
    <r>
      <t xml:space="preserve">Ex2:  </t>
    </r>
    <r>
      <rPr>
        <sz val="16"/>
        <rFont val="Calibri"/>
        <family val="2"/>
        <scheme val="minor"/>
      </rPr>
      <t>Develop the cybersecurity supply chain risk management program, including a plan (with milestones), policies, and procedures that guide implementation and improvement of the program, and share the policies and procedures with the organizational stakeholders</t>
    </r>
  </si>
  <si>
    <r>
      <t xml:space="preserve">Ex3:  </t>
    </r>
    <r>
      <rPr>
        <sz val="16"/>
        <rFont val="Calibri"/>
        <family val="2"/>
        <scheme val="minor"/>
      </rPr>
      <t>Develop and implement program processes based on the strategy, objectives, policies, and procedures that are agreed upon and performed by the organizational stakeholders</t>
    </r>
  </si>
  <si>
    <r>
      <t xml:space="preserve">Ex4:  </t>
    </r>
    <r>
      <rPr>
        <sz val="16"/>
        <rFont val="Calibri"/>
        <family val="2"/>
        <scheme val="minor"/>
      </rPr>
      <t>Establish a cross-organizational mechanism that ensures alignment between functions that contribute to cybersecurity supply chain risk management, such as cybersecurity, IT, operations, legal, human resources, and engineering</t>
    </r>
  </si>
  <si>
    <r>
      <t>GV.SC-02:</t>
    </r>
    <r>
      <rPr>
        <sz val="16"/>
        <rFont val="Calibri"/>
        <family val="2"/>
        <scheme val="minor"/>
      </rPr>
      <t xml:space="preserve"> Cybersecurity roles and responsibilities for suppliers, customers, and partners are established, communicated, and coordinated internally and externally</t>
    </r>
  </si>
  <si>
    <r>
      <t xml:space="preserve">Ex1:  </t>
    </r>
    <r>
      <rPr>
        <sz val="16"/>
        <rFont val="Calibri"/>
        <family val="2"/>
        <scheme val="minor"/>
      </rPr>
      <t>Identify one or more specific roles or positions that will be responsible and accountable for planning, resourcing, and executing cybersecurity supply chain risk management activities</t>
    </r>
  </si>
  <si>
    <r>
      <t xml:space="preserve">Ex2:  </t>
    </r>
    <r>
      <rPr>
        <sz val="16"/>
        <rFont val="Calibri"/>
        <family val="2"/>
        <scheme val="minor"/>
      </rPr>
      <t>Document cybersecurity supply chain risk management roles and responsibilities in policy</t>
    </r>
  </si>
  <si>
    <r>
      <t xml:space="preserve">Ex3:  </t>
    </r>
    <r>
      <rPr>
        <sz val="16"/>
        <rFont val="Calibri"/>
        <family val="2"/>
        <scheme val="minor"/>
      </rPr>
      <t xml:space="preserve">Create responsibility matrixes to document who will be responsible and accountable for cybersecurity supply chain risk management activities and how those teams and individuals will be consulted and informed </t>
    </r>
  </si>
  <si>
    <r>
      <t xml:space="preserve">Ex4:  </t>
    </r>
    <r>
      <rPr>
        <sz val="16"/>
        <rFont val="Calibri"/>
        <family val="2"/>
        <scheme val="minor"/>
      </rPr>
      <t>Include cybersecurity supply chain risk management responsibilities and performance requirements in personnel descriptions to ensure clarity and improve accountability</t>
    </r>
  </si>
  <si>
    <r>
      <t xml:space="preserve">Ex5:  </t>
    </r>
    <r>
      <rPr>
        <sz val="16"/>
        <rFont val="Calibri"/>
        <family val="2"/>
        <scheme val="minor"/>
      </rPr>
      <t>Document performance goals for personnel with cybersecurity risk management-specific responsibilities, and periodically measure them to demonstrate and improve performance</t>
    </r>
  </si>
  <si>
    <r>
      <t xml:space="preserve">Ex6:  </t>
    </r>
    <r>
      <rPr>
        <sz val="16"/>
        <rFont val="Calibri"/>
        <family val="2"/>
        <scheme val="minor"/>
      </rPr>
      <t>Develop roles and responsibilities for suppliers, customers, and business partners to address shared responsibilities for applicable cybersecurity risks, and integrate them into organizational policies and applicable third-party agreements</t>
    </r>
  </si>
  <si>
    <r>
      <t xml:space="preserve">Ex7:  </t>
    </r>
    <r>
      <rPr>
        <sz val="16"/>
        <rFont val="Calibri"/>
        <family val="2"/>
        <scheme val="minor"/>
      </rPr>
      <t>Internally communicate cybersecurity supply chain risk management roles and responsibilities for third parties</t>
    </r>
  </si>
  <si>
    <r>
      <t xml:space="preserve">Ex8:  </t>
    </r>
    <r>
      <rPr>
        <sz val="16"/>
        <rFont val="Calibri"/>
        <family val="2"/>
        <scheme val="minor"/>
      </rPr>
      <t>Establish rules and protocols for information sharing and reporting processes between the organization and its suppliers</t>
    </r>
  </si>
  <si>
    <r>
      <t>GV.SC-03:</t>
    </r>
    <r>
      <rPr>
        <sz val="16"/>
        <rFont val="Calibri"/>
        <family val="2"/>
        <scheme val="minor"/>
      </rPr>
      <t xml:space="preserve"> Cybersecurity supply chain risk management is integrated into cybersecurity and enterprise risk management, risk assessment, and improvement processes</t>
    </r>
  </si>
  <si>
    <r>
      <t xml:space="preserve">Ex1:  </t>
    </r>
    <r>
      <rPr>
        <sz val="16"/>
        <rFont val="Calibri"/>
        <family val="2"/>
        <scheme val="minor"/>
      </rPr>
      <t>Identify areas of alignment and overlap with cybersecurity and enterprise risk management</t>
    </r>
  </si>
  <si>
    <r>
      <t xml:space="preserve">Ex2:  </t>
    </r>
    <r>
      <rPr>
        <sz val="16"/>
        <rFont val="Calibri"/>
        <family val="2"/>
        <scheme val="minor"/>
      </rPr>
      <t>Establish integrated control sets for cybersecurity risk management and cybersecurity supply chain risk management</t>
    </r>
  </si>
  <si>
    <r>
      <t xml:space="preserve">Ex3:  </t>
    </r>
    <r>
      <rPr>
        <sz val="16"/>
        <rFont val="Calibri"/>
        <family val="2"/>
        <scheme val="minor"/>
      </rPr>
      <t>Integrate cybersecurity supply chain risk management into improvement processes</t>
    </r>
  </si>
  <si>
    <r>
      <t xml:space="preserve">Ex4:  </t>
    </r>
    <r>
      <rPr>
        <sz val="16"/>
        <rFont val="Calibri"/>
        <family val="2"/>
        <scheme val="minor"/>
      </rPr>
      <t>Escalate material cybersecurity risks in supply chains to senior management, and address them at the enterprise risk management level</t>
    </r>
  </si>
  <si>
    <r>
      <t>GV.SC-04:</t>
    </r>
    <r>
      <rPr>
        <sz val="16"/>
        <rFont val="Calibri"/>
        <family val="2"/>
        <scheme val="minor"/>
      </rPr>
      <t xml:space="preserve"> Suppliers are known and prioritized by criticality</t>
    </r>
  </si>
  <si>
    <r>
      <t xml:space="preserve">Ex1:  </t>
    </r>
    <r>
      <rPr>
        <sz val="16"/>
        <rFont val="Calibri"/>
        <family val="2"/>
        <scheme val="minor"/>
      </rPr>
      <t>Develop criteria for supplier criticality based on, for example, the sensitivity of data processed or possessed by suppliers, the degree of access to the organization’s systems, and the importance of the products or services to the organization’s mission</t>
    </r>
  </si>
  <si>
    <r>
      <t xml:space="preserve">Ex2:  </t>
    </r>
    <r>
      <rPr>
        <sz val="16"/>
        <rFont val="Calibri"/>
        <family val="2"/>
        <scheme val="minor"/>
      </rPr>
      <t>Keep a record of all suppliers, and prioritize suppliers based on the criticality criteria</t>
    </r>
  </si>
  <si>
    <r>
      <t>GV.SC-05:</t>
    </r>
    <r>
      <rPr>
        <sz val="16"/>
        <rFont val="Calibri"/>
        <family val="2"/>
        <scheme val="minor"/>
      </rPr>
      <t xml:space="preserve"> Requirements to address cybersecurity risks in supply chains are established, prioritized, and integrated into contracts and other types of agreements with suppliers and other relevant third parties</t>
    </r>
  </si>
  <si>
    <r>
      <t xml:space="preserve">Ex1:  </t>
    </r>
    <r>
      <rPr>
        <sz val="16"/>
        <rFont val="Calibri"/>
        <family val="2"/>
        <scheme val="minor"/>
      </rPr>
      <t>Establish security requirements for suppliers, products, and services commensurate with their criticality level and potential impact if compromised</t>
    </r>
  </si>
  <si>
    <r>
      <t xml:space="preserve">Ex2:  </t>
    </r>
    <r>
      <rPr>
        <sz val="16"/>
        <rFont val="Calibri"/>
        <family val="2"/>
        <scheme val="minor"/>
      </rPr>
      <t>Include all cybersecurity and supply chain requirements that third parties Mandatory follow and how compliance with the requirements may be verified in default contractual language</t>
    </r>
  </si>
  <si>
    <r>
      <t xml:space="preserve">Ex3:  </t>
    </r>
    <r>
      <rPr>
        <sz val="16"/>
        <rFont val="Calibri"/>
        <family val="2"/>
        <scheme val="minor"/>
      </rPr>
      <t>Define the rules and protocols for information sharing between the organization and its suppliers and sub-tier suppliers in agreements</t>
    </r>
  </si>
  <si>
    <r>
      <t xml:space="preserve">Ex4:  </t>
    </r>
    <r>
      <rPr>
        <sz val="16"/>
        <rFont val="Calibri"/>
        <family val="2"/>
        <scheme val="minor"/>
      </rPr>
      <t>Manage risk by including security requirements in agreements based on their criticality and potential impact if compromised</t>
    </r>
  </si>
  <si>
    <r>
      <t xml:space="preserve">Ex5:  </t>
    </r>
    <r>
      <rPr>
        <sz val="16"/>
        <rFont val="Calibri"/>
        <family val="2"/>
        <scheme val="minor"/>
      </rPr>
      <t>Define security requirements in service-level agreements (SLAs) for monitoring suppliers for acceptable security performance throughout the supplier relationship lifecycle</t>
    </r>
  </si>
  <si>
    <r>
      <t xml:space="preserve">Ex6:  </t>
    </r>
    <r>
      <rPr>
        <sz val="16"/>
        <rFont val="Calibri"/>
        <family val="2"/>
        <scheme val="minor"/>
      </rPr>
      <t>Contractually require suppliers to disclose cybersecurity features, functions, and vulnerabilities of their products and services for the life of the product or the term of service</t>
    </r>
  </si>
  <si>
    <r>
      <t xml:space="preserve">Ex7:  </t>
    </r>
    <r>
      <rPr>
        <sz val="16"/>
        <rFont val="Calibri"/>
        <family val="2"/>
        <scheme val="minor"/>
      </rPr>
      <t>Contractually require suppliers to provide and maintain a current component inventory (e.g., software or hardware bill of materials) for critical products</t>
    </r>
  </si>
  <si>
    <r>
      <t xml:space="preserve">Ex8:  </t>
    </r>
    <r>
      <rPr>
        <sz val="16"/>
        <rFont val="Calibri"/>
        <family val="2"/>
        <scheme val="minor"/>
      </rPr>
      <t>Contractually require suppliers to vet their employees and guard against insider threats</t>
    </r>
  </si>
  <si>
    <r>
      <t xml:space="preserve">Ex9:  </t>
    </r>
    <r>
      <rPr>
        <sz val="16"/>
        <rFont val="Calibri"/>
        <family val="2"/>
        <scheme val="minor"/>
      </rPr>
      <t>Contractually require suppliers to provide evidence of performing acceptable security practices through, for example, self-attestation, conformance to known standards, certifications, or inspections</t>
    </r>
  </si>
  <si>
    <r>
      <t>Ex10:  </t>
    </r>
    <r>
      <rPr>
        <sz val="16"/>
        <rFont val="Calibri"/>
        <family val="2"/>
        <scheme val="minor"/>
      </rPr>
      <t>Specify in contracts and other agreements the rights and responsibilities of the organization, its suppliers, and their supply chains, with respect to potential cybersecurity risks</t>
    </r>
  </si>
  <si>
    <r>
      <t>GV.SC-06:</t>
    </r>
    <r>
      <rPr>
        <sz val="16"/>
        <rFont val="Calibri"/>
        <family val="2"/>
        <scheme val="minor"/>
      </rPr>
      <t xml:space="preserve"> Planning and due diligence are performed to reduce risks before entering into formal supplier or other third-party relationships</t>
    </r>
  </si>
  <si>
    <r>
      <t xml:space="preserve">Ex1:  </t>
    </r>
    <r>
      <rPr>
        <sz val="16"/>
        <rFont val="Calibri"/>
        <family val="2"/>
        <scheme val="minor"/>
      </rPr>
      <t>Perform thorough due diligence on prospective suppliers that is consistent with procurement planning and commensurate with the level of risk, criticality, and complexity of each supplier relationship</t>
    </r>
  </si>
  <si>
    <r>
      <t xml:space="preserve">Ex2:  </t>
    </r>
    <r>
      <rPr>
        <sz val="16"/>
        <rFont val="Calibri"/>
        <family val="2"/>
        <scheme val="minor"/>
      </rPr>
      <t>Assess the suitability of the technology and cybersecurity capabilities and the risk management practices of prospective suppliers</t>
    </r>
  </si>
  <si>
    <r>
      <t xml:space="preserve">Ex3:  </t>
    </r>
    <r>
      <rPr>
        <sz val="16"/>
        <rFont val="Calibri"/>
        <family val="2"/>
        <scheme val="minor"/>
      </rPr>
      <t>Conduct supplier risk assessments against business and applicable cybersecurity requirements</t>
    </r>
  </si>
  <si>
    <r>
      <t xml:space="preserve">Ex4:  </t>
    </r>
    <r>
      <rPr>
        <sz val="16"/>
        <rFont val="Calibri"/>
        <family val="2"/>
        <scheme val="minor"/>
      </rPr>
      <t>Assess the authenticity, integrity, and security of critical products prior to acquisition and use</t>
    </r>
  </si>
  <si>
    <r>
      <t>GV.SC-07:</t>
    </r>
    <r>
      <rPr>
        <sz val="16"/>
        <rFont val="Calibri"/>
        <family val="2"/>
        <scheme val="minor"/>
      </rPr>
      <t xml:space="preserve"> The risks posed by a supplier, their products and services, and other third parties are understood, recorded, prioritized, assessed, responded to, and monitored over the course of the relationship</t>
    </r>
  </si>
  <si>
    <r>
      <t xml:space="preserve">Ex1:  </t>
    </r>
    <r>
      <rPr>
        <sz val="16"/>
        <rFont val="Calibri"/>
        <family val="2"/>
        <scheme val="minor"/>
      </rPr>
      <t>Adjust assessment formats and frequencies based on the third party’s reputation and the criticality of the products or services they provide</t>
    </r>
  </si>
  <si>
    <r>
      <t xml:space="preserve">Ex2:  </t>
    </r>
    <r>
      <rPr>
        <sz val="16"/>
        <rFont val="Calibri"/>
        <family val="2"/>
        <scheme val="minor"/>
      </rPr>
      <t>Evaluate third parties’ evidence of compliance with contractual cybersecurity requirements, such as self-attestations, warranties, certifications, and other artifacts</t>
    </r>
  </si>
  <si>
    <r>
      <t xml:space="preserve">Ex3:  </t>
    </r>
    <r>
      <rPr>
        <sz val="16"/>
        <rFont val="Calibri"/>
        <family val="2"/>
        <scheme val="minor"/>
      </rPr>
      <t>Monitor critical suppliers to ensure that they are fulfilling their security obligations throughout the supplier relationship lifecycle using a variety of methods and techniques, such as inspections, audits, tests, or other forms of evaluation</t>
    </r>
  </si>
  <si>
    <r>
      <t xml:space="preserve">Ex4:  </t>
    </r>
    <r>
      <rPr>
        <sz val="16"/>
        <rFont val="Calibri"/>
        <family val="2"/>
        <scheme val="minor"/>
      </rPr>
      <t>Monitor critical suppliers, services, and products for changes to their risk profiles, and reevaluate supplier criticality and risk impact accordingly</t>
    </r>
  </si>
  <si>
    <r>
      <t xml:space="preserve">Ex5:  </t>
    </r>
    <r>
      <rPr>
        <sz val="16"/>
        <rFont val="Calibri"/>
        <family val="2"/>
        <scheme val="minor"/>
      </rPr>
      <t>Plan for unexpected supplier and supply chain-related interruptions to ensure business continuity</t>
    </r>
  </si>
  <si>
    <r>
      <t>GV.SC-08:</t>
    </r>
    <r>
      <rPr>
        <sz val="16"/>
        <rFont val="Calibri"/>
        <family val="2"/>
        <scheme val="minor"/>
      </rPr>
      <t xml:space="preserve"> Relevant suppliers and other third parties are included in incident planning, response, and recovery activities</t>
    </r>
  </si>
  <si>
    <r>
      <t xml:space="preserve">Ex1:  </t>
    </r>
    <r>
      <rPr>
        <sz val="16"/>
        <rFont val="Calibri"/>
        <family val="2"/>
        <scheme val="minor"/>
      </rPr>
      <t>Define and use rules and protocols for reporting incident response and recovery activities and the status between the organization and its suppliers</t>
    </r>
  </si>
  <si>
    <r>
      <t xml:space="preserve">Ex2:  </t>
    </r>
    <r>
      <rPr>
        <sz val="16"/>
        <rFont val="Calibri"/>
        <family val="2"/>
        <scheme val="minor"/>
      </rPr>
      <t>Identify and document the roles and responsibilities of the organization and its suppliers for incident response</t>
    </r>
  </si>
  <si>
    <r>
      <t xml:space="preserve">Ex3:  </t>
    </r>
    <r>
      <rPr>
        <sz val="16"/>
        <rFont val="Calibri"/>
        <family val="2"/>
        <scheme val="minor"/>
      </rPr>
      <t>Include critical suppliers in incident response exercises and simulations</t>
    </r>
  </si>
  <si>
    <r>
      <t xml:space="preserve">Ex4:  </t>
    </r>
    <r>
      <rPr>
        <sz val="16"/>
        <rFont val="Calibri"/>
        <family val="2"/>
        <scheme val="minor"/>
      </rPr>
      <t>Define and coordinate crisis communication methods and protocols between the organization and its critical suppliers</t>
    </r>
  </si>
  <si>
    <r>
      <t xml:space="preserve">Ex5:  </t>
    </r>
    <r>
      <rPr>
        <sz val="16"/>
        <rFont val="Calibri"/>
        <family val="2"/>
        <scheme val="minor"/>
      </rPr>
      <t>Conduct collaborative lessons learned sessions with critical suppliers</t>
    </r>
  </si>
  <si>
    <r>
      <t>GV.SC-09:</t>
    </r>
    <r>
      <rPr>
        <sz val="16"/>
        <rFont val="Calibri"/>
        <family val="2"/>
        <scheme val="minor"/>
      </rPr>
      <t xml:space="preserve"> Supply chain security practices are integrated into cybersecurity and enterprise risk management programs, and their performance is monitored throughout the technology product and service life cycle</t>
    </r>
  </si>
  <si>
    <r>
      <t xml:space="preserve">Ex1:  </t>
    </r>
    <r>
      <rPr>
        <sz val="16"/>
        <rFont val="Calibri"/>
        <family val="2"/>
        <scheme val="minor"/>
      </rPr>
      <t>Policies and procedures require provenance records for all acquired technology products and services</t>
    </r>
  </si>
  <si>
    <r>
      <t xml:space="preserve">Ex2:  </t>
    </r>
    <r>
      <rPr>
        <sz val="16"/>
        <rFont val="Calibri"/>
        <family val="2"/>
        <scheme val="minor"/>
      </rPr>
      <t>Periodically provide risk reporting to leaders about how acquired components are proven to be untampered and authentic</t>
    </r>
  </si>
  <si>
    <r>
      <t xml:space="preserve">Ex3:  </t>
    </r>
    <r>
      <rPr>
        <sz val="16"/>
        <rFont val="Calibri"/>
        <family val="2"/>
        <scheme val="minor"/>
      </rPr>
      <t xml:space="preserve">Communicate regularly among cybersecurity risk managers and operations personnel about the need to acquire software patches, updates, and upgrades only from authenticated and trustworthy software providers </t>
    </r>
  </si>
  <si>
    <r>
      <t xml:space="preserve">Ex4:  </t>
    </r>
    <r>
      <rPr>
        <sz val="16"/>
        <rFont val="Calibri"/>
        <family val="2"/>
        <scheme val="minor"/>
      </rPr>
      <t>Review policies to ensure that they require approved supplier personnel to perform maintenance on supplier products</t>
    </r>
  </si>
  <si>
    <r>
      <t xml:space="preserve">Ex5:  </t>
    </r>
    <r>
      <rPr>
        <sz val="16"/>
        <rFont val="Calibri"/>
        <family val="2"/>
        <scheme val="minor"/>
      </rPr>
      <t>Policies and procedure require checking upgrades to critical hardware for unauthorized changes</t>
    </r>
  </si>
  <si>
    <r>
      <t>GV.SC-10:</t>
    </r>
    <r>
      <rPr>
        <sz val="16"/>
        <rFont val="Calibri"/>
        <family val="2"/>
        <scheme val="minor"/>
      </rPr>
      <t xml:space="preserve"> Cybersecurity supply chain risk management plans include provisions for activities that occur after the conclusion of a partnership or service agreement</t>
    </r>
  </si>
  <si>
    <r>
      <t xml:space="preserve">Ex1:  </t>
    </r>
    <r>
      <rPr>
        <sz val="16"/>
        <rFont val="Calibri"/>
        <family val="2"/>
        <scheme val="minor"/>
      </rPr>
      <t>Establish processes for terminating critical relationships under both normal and adverse circumstances</t>
    </r>
  </si>
  <si>
    <r>
      <t xml:space="preserve">Ex2:  </t>
    </r>
    <r>
      <rPr>
        <sz val="16"/>
        <rFont val="Calibri"/>
        <family val="2"/>
        <scheme val="minor"/>
      </rPr>
      <t>Define and implement plans for component end-of-life maintenance support and obsolescence</t>
    </r>
  </si>
  <si>
    <r>
      <t xml:space="preserve">Ex3:  </t>
    </r>
    <r>
      <rPr>
        <sz val="16"/>
        <rFont val="Calibri"/>
        <family val="2"/>
        <scheme val="minor"/>
      </rPr>
      <t>Verify that supplier access to organization resources is deactivated promptly when it is no longer needed</t>
    </r>
  </si>
  <si>
    <r>
      <t xml:space="preserve">Ex4:  </t>
    </r>
    <r>
      <rPr>
        <sz val="16"/>
        <rFont val="Calibri"/>
        <family val="2"/>
        <scheme val="minor"/>
      </rPr>
      <t>Verify that assets containing the organization’s data are returned or properly disposed of in a timely, controlled, and safe manner</t>
    </r>
  </si>
  <si>
    <r>
      <t xml:space="preserve">Ex5:  </t>
    </r>
    <r>
      <rPr>
        <sz val="16"/>
        <rFont val="Calibri"/>
        <family val="2"/>
        <scheme val="minor"/>
      </rPr>
      <t>Develop and execute a plan for terminating or transitioning supplier relationships that takes supply chain security risk and resiliency into account</t>
    </r>
  </si>
  <si>
    <r>
      <t xml:space="preserve">Ex6:  </t>
    </r>
    <r>
      <rPr>
        <sz val="16"/>
        <rFont val="Calibri"/>
        <family val="2"/>
        <scheme val="minor"/>
      </rPr>
      <t>Mitigate risks to data and systems created by supplier termination</t>
    </r>
  </si>
  <si>
    <r>
      <t xml:space="preserve">Ex7:  </t>
    </r>
    <r>
      <rPr>
        <sz val="16"/>
        <rFont val="Calibri"/>
        <family val="2"/>
        <scheme val="minor"/>
      </rPr>
      <t>Manage data leakage risks associated with supplier termination</t>
    </r>
  </si>
  <si>
    <r>
      <t xml:space="preserve">Asset Management (ID.AM): </t>
    </r>
    <r>
      <rPr>
        <sz val="16"/>
        <rFont val="Calibri"/>
        <family val="2"/>
        <scheme val="minor"/>
      </rPr>
      <t>Assets (e.g., data, hardware, software, systems, facilities, services, people) that enable the organization to achieve business purposes are identified and managed consistent with their relative importance to organizational objectives and the organization’s risk strategy</t>
    </r>
  </si>
  <si>
    <r>
      <t>ID.AM-01:</t>
    </r>
    <r>
      <rPr>
        <sz val="16"/>
        <rFont val="Calibri"/>
        <family val="2"/>
        <scheme val="minor"/>
      </rPr>
      <t xml:space="preserve"> Inventories of hardware managed by the organization are maintained</t>
    </r>
  </si>
  <si>
    <r>
      <t xml:space="preserve">Ex1:  </t>
    </r>
    <r>
      <rPr>
        <sz val="16"/>
        <rFont val="Calibri"/>
        <family val="2"/>
        <scheme val="minor"/>
      </rPr>
      <t>Maintain inventories for all types of hardware, including IT, IoT, OT, and mobile devices</t>
    </r>
  </si>
  <si>
    <r>
      <t xml:space="preserve">Ex2:  </t>
    </r>
    <r>
      <rPr>
        <sz val="16"/>
        <rFont val="Calibri"/>
        <family val="2"/>
        <scheme val="minor"/>
      </rPr>
      <t>Constantly monitor networks to detect new hardware and automatically update inventories</t>
    </r>
  </si>
  <si>
    <r>
      <t>ID.AM-02:</t>
    </r>
    <r>
      <rPr>
        <sz val="16"/>
        <rFont val="Calibri"/>
        <family val="2"/>
        <scheme val="minor"/>
      </rPr>
      <t xml:space="preserve"> Inventories of software, services, and systems managed by the organization are maintained</t>
    </r>
  </si>
  <si>
    <r>
      <t xml:space="preserve">Ex1:  </t>
    </r>
    <r>
      <rPr>
        <sz val="16"/>
        <rFont val="Calibri"/>
        <family val="2"/>
        <scheme val="minor"/>
      </rPr>
      <t xml:space="preserve">Maintain inventories for all types of software and services, including commercial-off-the-shelf, open-source, custom applications, API services, and cloud-based applications and services </t>
    </r>
  </si>
  <si>
    <r>
      <t xml:space="preserve">Ex2:  </t>
    </r>
    <r>
      <rPr>
        <sz val="16"/>
        <rFont val="Calibri"/>
        <family val="2"/>
        <scheme val="minor"/>
      </rPr>
      <t>Constantly monitor all platforms, including containers and virtual machines, for software and service inventory changes</t>
    </r>
  </si>
  <si>
    <r>
      <t xml:space="preserve">Ex3:  </t>
    </r>
    <r>
      <rPr>
        <sz val="16"/>
        <rFont val="Calibri"/>
        <family val="2"/>
        <scheme val="minor"/>
      </rPr>
      <t>Maintain an inventory of the organization’s systems</t>
    </r>
  </si>
  <si>
    <r>
      <t xml:space="preserve">ID.AM-03: </t>
    </r>
    <r>
      <rPr>
        <sz val="16"/>
        <rFont val="Calibri"/>
        <family val="2"/>
        <scheme val="minor"/>
      </rPr>
      <t>Representations of the organization’s authorized network communication and internal and external network data flows are maintained</t>
    </r>
  </si>
  <si>
    <r>
      <t xml:space="preserve">Ex1:  </t>
    </r>
    <r>
      <rPr>
        <sz val="16"/>
        <rFont val="Calibri"/>
        <family val="2"/>
        <scheme val="minor"/>
      </rPr>
      <t xml:space="preserve">Maintain baselines of communication and data flows within the organization’s wired and wireless networks </t>
    </r>
  </si>
  <si>
    <r>
      <t xml:space="preserve">Ex2:  </t>
    </r>
    <r>
      <rPr>
        <sz val="16"/>
        <rFont val="Calibri"/>
        <family val="2"/>
        <scheme val="minor"/>
      </rPr>
      <t xml:space="preserve">Maintain baselines of communication and data flows between the organization and third parties </t>
    </r>
  </si>
  <si>
    <r>
      <t xml:space="preserve">Ex3: </t>
    </r>
    <r>
      <rPr>
        <sz val="16"/>
        <rFont val="Calibri"/>
        <family val="2"/>
        <scheme val="minor"/>
      </rPr>
      <t>Maintain baselines of communication and data flows for the organization’s infrastructure-as-a-service (IaaS) usage</t>
    </r>
  </si>
  <si>
    <r>
      <t xml:space="preserve">Ex4:  </t>
    </r>
    <r>
      <rPr>
        <sz val="16"/>
        <rFont val="Calibri"/>
        <family val="2"/>
        <scheme val="minor"/>
      </rPr>
      <t>Maintain documentation of expected network ports, protocols, and services that are typically used among authorized systems</t>
    </r>
  </si>
  <si>
    <r>
      <t>ID.AM-04:</t>
    </r>
    <r>
      <rPr>
        <sz val="16"/>
        <rFont val="Calibri"/>
        <family val="2"/>
        <scheme val="minor"/>
      </rPr>
      <t xml:space="preserve"> Inventories of services provided by suppliers are maintained</t>
    </r>
  </si>
  <si>
    <r>
      <t xml:space="preserve">Ex1:  </t>
    </r>
    <r>
      <rPr>
        <sz val="16"/>
        <rFont val="Calibri"/>
        <family val="2"/>
        <scheme val="minor"/>
      </rPr>
      <t>Inventory all external services used by the organization, including third-party infrastructure-as-a-service (IaaS), platform-as-a-service (PaaS), and software-as-a-service (SaaS) offerings; APIs; and other externally hosted application services</t>
    </r>
  </si>
  <si>
    <r>
      <t xml:space="preserve">Ex2:  </t>
    </r>
    <r>
      <rPr>
        <sz val="16"/>
        <rFont val="Calibri"/>
        <family val="2"/>
        <scheme val="minor"/>
      </rPr>
      <t>Update the inventory when a new external service is going to be utilized to ensure adequate cybersecurity risk management monitoring of the organization’s use of that service</t>
    </r>
  </si>
  <si>
    <r>
      <t>ID.AM-05:</t>
    </r>
    <r>
      <rPr>
        <sz val="16"/>
        <rFont val="Calibri"/>
        <family val="2"/>
        <scheme val="minor"/>
      </rPr>
      <t xml:space="preserve"> Assets are prioritized based on classification, criticality, resources, and impact on the mission</t>
    </r>
  </si>
  <si>
    <r>
      <t xml:space="preserve">Ex1:  </t>
    </r>
    <r>
      <rPr>
        <sz val="16"/>
        <rFont val="Calibri"/>
        <family val="2"/>
        <scheme val="minor"/>
      </rPr>
      <t>Define criteria for prioritizing each class of assets</t>
    </r>
  </si>
  <si>
    <r>
      <t xml:space="preserve">Ex2:  </t>
    </r>
    <r>
      <rPr>
        <sz val="16"/>
        <rFont val="Calibri"/>
        <family val="2"/>
        <scheme val="minor"/>
      </rPr>
      <t>Apply the prioritization criteria to assets</t>
    </r>
  </si>
  <si>
    <r>
      <t xml:space="preserve">Ex3:  </t>
    </r>
    <r>
      <rPr>
        <sz val="16"/>
        <rFont val="Calibri"/>
        <family val="2"/>
        <scheme val="minor"/>
      </rPr>
      <t>Track the asset priorities and update them periodically or when significant changes to the organization occur</t>
    </r>
  </si>
  <si>
    <r>
      <t xml:space="preserve">ID.AM-07: </t>
    </r>
    <r>
      <rPr>
        <sz val="16"/>
        <rFont val="Calibri"/>
        <family val="2"/>
        <scheme val="minor"/>
      </rPr>
      <t>Inventories of data and corresponding metadata for designated data types are maintained</t>
    </r>
  </si>
  <si>
    <r>
      <t xml:space="preserve">Ex1:  </t>
    </r>
    <r>
      <rPr>
        <sz val="16"/>
        <rFont val="Calibri"/>
        <family val="2"/>
        <scheme val="minor"/>
      </rPr>
      <t>Maintain a list of the designated data types of interest (e.g., personally identifiable information, protected health information, financial account numbers, organization intellectual property, operational technology data)</t>
    </r>
  </si>
  <si>
    <r>
      <t xml:space="preserve">Ex2:  </t>
    </r>
    <r>
      <rPr>
        <sz val="16"/>
        <rFont val="Calibri"/>
        <family val="2"/>
        <scheme val="minor"/>
      </rPr>
      <t xml:space="preserve">Continuously discover and analyze ad hoc data to identify new instances of designated data types </t>
    </r>
  </si>
  <si>
    <r>
      <t xml:space="preserve">Ex3:  </t>
    </r>
    <r>
      <rPr>
        <sz val="16"/>
        <rFont val="Calibri"/>
        <family val="2"/>
        <scheme val="minor"/>
      </rPr>
      <t>Assign data classifications to designated data types through tags or labels</t>
    </r>
  </si>
  <si>
    <r>
      <t xml:space="preserve">Ex4:  </t>
    </r>
    <r>
      <rPr>
        <sz val="16"/>
        <rFont val="Calibri"/>
        <family val="2"/>
        <scheme val="minor"/>
      </rPr>
      <t>Track the provenance, data owner, and geolocation of each instance of designated data types</t>
    </r>
  </si>
  <si>
    <r>
      <t xml:space="preserve">ID.AM-08: </t>
    </r>
    <r>
      <rPr>
        <sz val="16"/>
        <rFont val="Calibri"/>
        <family val="2"/>
        <scheme val="minor"/>
      </rPr>
      <t>Systems, hardware, software, services, and data are managed throughout their life cycles</t>
    </r>
  </si>
  <si>
    <r>
      <t xml:space="preserve">Ex1:  </t>
    </r>
    <r>
      <rPr>
        <sz val="16"/>
        <rFont val="Calibri"/>
        <family val="2"/>
        <scheme val="minor"/>
      </rPr>
      <t>Integrate cybersecurity considerations throughout the life cycles of systems, hardware, software, and services</t>
    </r>
  </si>
  <si>
    <r>
      <t xml:space="preserve">Ex2:  </t>
    </r>
    <r>
      <rPr>
        <sz val="16"/>
        <rFont val="Calibri"/>
        <family val="2"/>
        <scheme val="minor"/>
      </rPr>
      <t>Integrate cybersecurity considerations into product life cycles</t>
    </r>
  </si>
  <si>
    <r>
      <t xml:space="preserve">Ex3:  </t>
    </r>
    <r>
      <rPr>
        <sz val="16"/>
        <rFont val="Calibri"/>
        <family val="2"/>
        <scheme val="minor"/>
      </rPr>
      <t>Identify unofficial uses of technology to meet mission objectives (i.e., “shadow IT”)</t>
    </r>
  </si>
  <si>
    <r>
      <t xml:space="preserve">Ex4:  </t>
    </r>
    <r>
      <rPr>
        <sz val="16"/>
        <rFont val="Calibri"/>
        <family val="2"/>
        <scheme val="minor"/>
      </rPr>
      <t>Periodically identify redundant systems, hardware, software, and services that unnecessarily increase the organization’s attack surface</t>
    </r>
  </si>
  <si>
    <r>
      <t xml:space="preserve">Ex5:  </t>
    </r>
    <r>
      <rPr>
        <sz val="16"/>
        <rFont val="Calibri"/>
        <family val="2"/>
        <scheme val="minor"/>
      </rPr>
      <t>Properly configure and secure systems, hardware, software, and services prior to their deployment in production</t>
    </r>
  </si>
  <si>
    <r>
      <t xml:space="preserve">Ex6:  </t>
    </r>
    <r>
      <rPr>
        <sz val="16"/>
        <rFont val="Calibri"/>
        <family val="2"/>
        <scheme val="minor"/>
      </rPr>
      <t>Update inventories when systems, hardware, software, and services are moved or transferred within the organization</t>
    </r>
  </si>
  <si>
    <r>
      <t xml:space="preserve">Ex7:  </t>
    </r>
    <r>
      <rPr>
        <sz val="16"/>
        <rFont val="Calibri"/>
        <family val="2"/>
        <scheme val="minor"/>
      </rPr>
      <t>Securely destroy stored data based on the organization’s data retention policy using the prescribed destruction method, and keep and manage a record of the destructions</t>
    </r>
  </si>
  <si>
    <r>
      <t xml:space="preserve">Ex8:  </t>
    </r>
    <r>
      <rPr>
        <sz val="16"/>
        <rFont val="Calibri"/>
        <family val="2"/>
        <scheme val="minor"/>
      </rPr>
      <t>Securely sanitize data storage when hardware is being retired, decommissioned, reassigned, or sent for repairs or replacement</t>
    </r>
  </si>
  <si>
    <r>
      <t xml:space="preserve">Ex9:  </t>
    </r>
    <r>
      <rPr>
        <sz val="16"/>
        <rFont val="Calibri"/>
        <family val="2"/>
        <scheme val="minor"/>
      </rPr>
      <t>Offer methods for destroying paper, storage media, and other physical forms of data storage</t>
    </r>
  </si>
  <si>
    <r>
      <t xml:space="preserve">Risk Assessment (ID.RA): </t>
    </r>
    <r>
      <rPr>
        <sz val="16"/>
        <rFont val="Calibri"/>
        <family val="2"/>
        <scheme val="minor"/>
      </rPr>
      <t>The cybersecurity risk to the organization, assets, and individuals is understood by the organization</t>
    </r>
  </si>
  <si>
    <r>
      <t xml:space="preserve">ID.RA-01: </t>
    </r>
    <r>
      <rPr>
        <sz val="16"/>
        <rFont val="Calibri"/>
        <family val="2"/>
        <scheme val="minor"/>
      </rPr>
      <t xml:space="preserve">Vulnerabilities in assets are identified, validated, and recorded for OT </t>
    </r>
  </si>
  <si>
    <r>
      <t xml:space="preserve">Ex1:  </t>
    </r>
    <r>
      <rPr>
        <sz val="16"/>
        <rFont val="Calibri"/>
        <family val="2"/>
        <scheme val="minor"/>
      </rPr>
      <t>Use vulnerability management technologies to identify unpatched and misconfigured software</t>
    </r>
  </si>
  <si>
    <r>
      <t xml:space="preserve">Ex2:  </t>
    </r>
    <r>
      <rPr>
        <sz val="16"/>
        <rFont val="Calibri"/>
        <family val="2"/>
        <scheme val="minor"/>
      </rPr>
      <t>Assess network and system architectures for design and implementation weaknesses that affect cybersecurity</t>
    </r>
  </si>
  <si>
    <r>
      <t xml:space="preserve">Ex3:  </t>
    </r>
    <r>
      <rPr>
        <sz val="16"/>
        <rFont val="Calibri"/>
        <family val="2"/>
        <scheme val="minor"/>
      </rPr>
      <t>Review, analyze, or test organization-developed software to identify design, coding, and default configuration vulnerabilities</t>
    </r>
  </si>
  <si>
    <r>
      <t xml:space="preserve">Ex4:  </t>
    </r>
    <r>
      <rPr>
        <sz val="16"/>
        <rFont val="Calibri"/>
        <family val="2"/>
        <scheme val="minor"/>
      </rPr>
      <t>Assess facilities that house critical computing assets for physical vulnerabilities and resilience issues</t>
    </r>
  </si>
  <si>
    <r>
      <t xml:space="preserve">Ex5:  </t>
    </r>
    <r>
      <rPr>
        <sz val="16"/>
        <rFont val="Calibri"/>
        <family val="2"/>
        <scheme val="minor"/>
      </rPr>
      <t>Monitor sources of cyber threat intelligence for information on new vulnerabilities in products and services</t>
    </r>
  </si>
  <si>
    <r>
      <t xml:space="preserve">Ex6:  </t>
    </r>
    <r>
      <rPr>
        <sz val="16"/>
        <rFont val="Calibri"/>
        <family val="2"/>
        <scheme val="minor"/>
      </rPr>
      <t>Review processes and procedures for weaknesses that could be exploited to affect cybersecurity</t>
    </r>
  </si>
  <si>
    <r>
      <t xml:space="preserve"> ID.RA-02: </t>
    </r>
    <r>
      <rPr>
        <sz val="16"/>
        <rFont val="Calibri"/>
        <family val="2"/>
        <scheme val="minor"/>
      </rPr>
      <t>Cyber threat intelligence is received from information sharing forums and sources</t>
    </r>
  </si>
  <si>
    <r>
      <t xml:space="preserve">Ex1:  </t>
    </r>
    <r>
      <rPr>
        <sz val="16"/>
        <rFont val="Calibri"/>
        <family val="2"/>
        <scheme val="minor"/>
      </rPr>
      <t>Configure cybersecurity tools and technologies with detection or response capabilities to securely ingest cyber threat intelligence feeds</t>
    </r>
  </si>
  <si>
    <r>
      <t xml:space="preserve">Ex2:  </t>
    </r>
    <r>
      <rPr>
        <sz val="16"/>
        <rFont val="Calibri"/>
        <family val="2"/>
        <scheme val="minor"/>
      </rPr>
      <t>Receive and review advisories from reputable third parties on current threat actors and their tactics, techniques, and procedures (TTPs)</t>
    </r>
  </si>
  <si>
    <r>
      <t xml:space="preserve">Ex3:  </t>
    </r>
    <r>
      <rPr>
        <sz val="16"/>
        <rFont val="Calibri"/>
        <family val="2"/>
        <scheme val="minor"/>
      </rPr>
      <t>Monitor sources of cyber threat intelligence for information on the types of vulnerabilities that emerging technologies may have</t>
    </r>
  </si>
  <si>
    <r>
      <t xml:space="preserve">ID.RA-03: </t>
    </r>
    <r>
      <rPr>
        <sz val="16"/>
        <rFont val="Calibri"/>
        <family val="2"/>
        <scheme val="minor"/>
      </rPr>
      <t>Internal and external threats to the organization are identified and recorded</t>
    </r>
  </si>
  <si>
    <r>
      <t xml:space="preserve">Ex1:  </t>
    </r>
    <r>
      <rPr>
        <sz val="16"/>
        <rFont val="Calibri"/>
        <family val="2"/>
        <scheme val="minor"/>
      </rPr>
      <t>Use cyber threat intelligence to maintain awareness of the types of threat actors likely to target the organization and the TTPs they are likely to use</t>
    </r>
  </si>
  <si>
    <r>
      <t xml:space="preserve">Ex2:  </t>
    </r>
    <r>
      <rPr>
        <sz val="16"/>
        <rFont val="Calibri"/>
        <family val="2"/>
        <scheme val="minor"/>
      </rPr>
      <t>Perform threat hunting to look for signs of threat actors within the environment</t>
    </r>
  </si>
  <si>
    <r>
      <t xml:space="preserve">Ex3:  </t>
    </r>
    <r>
      <rPr>
        <sz val="16"/>
        <rFont val="Calibri"/>
        <family val="2"/>
        <scheme val="minor"/>
      </rPr>
      <t>Implement processes for identifying internal threat actors</t>
    </r>
  </si>
  <si>
    <r>
      <t xml:space="preserve">ID.RA-04: </t>
    </r>
    <r>
      <rPr>
        <sz val="16"/>
        <rFont val="Calibri"/>
        <family val="2"/>
        <scheme val="minor"/>
      </rPr>
      <t>Potential impacts and likelihoods of threats exploiting vulnerabilities are identified and recorded</t>
    </r>
  </si>
  <si>
    <r>
      <t xml:space="preserve">Ex1:  </t>
    </r>
    <r>
      <rPr>
        <sz val="16"/>
        <rFont val="Calibri"/>
        <family val="2"/>
        <scheme val="minor"/>
      </rPr>
      <t>Business leaders and cybersecurity risk management practitioners work together to estimate the likelihood and impact of risk scenarios and record them in risk registers</t>
    </r>
  </si>
  <si>
    <r>
      <t xml:space="preserve">Ex2:  </t>
    </r>
    <r>
      <rPr>
        <sz val="16"/>
        <rFont val="Calibri"/>
        <family val="2"/>
        <scheme val="minor"/>
      </rPr>
      <t>Enumerate the potential business impacts of unauthorized access to the organization’s communications, systems, and data processed in or by those systems</t>
    </r>
  </si>
  <si>
    <r>
      <t xml:space="preserve">Ex3:  </t>
    </r>
    <r>
      <rPr>
        <sz val="16"/>
        <rFont val="Calibri"/>
        <family val="2"/>
        <scheme val="minor"/>
      </rPr>
      <t>Account for the potential impacts of cascading failures for systems of systems</t>
    </r>
  </si>
  <si>
    <r>
      <t>ID.RA-05:</t>
    </r>
    <r>
      <rPr>
        <sz val="16"/>
        <rFont val="Calibri"/>
        <family val="2"/>
        <scheme val="minor"/>
      </rPr>
      <t xml:space="preserve"> Threats, vulnerabilities, likelihoods, and impacts are used to understand inherent risk and inform risk response prioritization</t>
    </r>
  </si>
  <si>
    <r>
      <t xml:space="preserve">Ex1:  </t>
    </r>
    <r>
      <rPr>
        <sz val="16"/>
        <rFont val="Calibri"/>
        <family val="2"/>
        <scheme val="minor"/>
      </rPr>
      <t xml:space="preserve">Develop threat models to better understand risks to the data and identify appropriate risk responses </t>
    </r>
  </si>
  <si>
    <r>
      <t xml:space="preserve">Ex2:  </t>
    </r>
    <r>
      <rPr>
        <sz val="16"/>
        <rFont val="Calibri"/>
        <family val="2"/>
        <scheme val="minor"/>
      </rPr>
      <t xml:space="preserve">Prioritize cybersecurity resource allocations and investments based on estimated likelihoods and impacts </t>
    </r>
  </si>
  <si>
    <r>
      <t xml:space="preserve">ID.RA-06: </t>
    </r>
    <r>
      <rPr>
        <sz val="16"/>
        <rFont val="Calibri"/>
        <family val="2"/>
        <scheme val="minor"/>
      </rPr>
      <t>Risk responses are chosen, prioritized, planned, tracked, and communicated</t>
    </r>
  </si>
  <si>
    <r>
      <t xml:space="preserve">Ex1:  </t>
    </r>
    <r>
      <rPr>
        <sz val="16"/>
        <rFont val="Calibri"/>
        <family val="2"/>
        <scheme val="minor"/>
      </rPr>
      <t>Apply the vulnerability management plan’s criteria for deciding whether to accept, transfer, mitigate, or avoid risk</t>
    </r>
  </si>
  <si>
    <r>
      <t xml:space="preserve">Ex2:  </t>
    </r>
    <r>
      <rPr>
        <sz val="16"/>
        <rFont val="Calibri"/>
        <family val="2"/>
        <scheme val="minor"/>
      </rPr>
      <t>Apply the vulnerability management plan’s criteria for selecting compensating controls to mitigate risk</t>
    </r>
  </si>
  <si>
    <r>
      <t xml:space="preserve">Ex3:  </t>
    </r>
    <r>
      <rPr>
        <sz val="16"/>
        <rFont val="Calibri"/>
        <family val="2"/>
        <scheme val="minor"/>
      </rPr>
      <t>Track the progress of risk response implementation (e.g., plan of action and milestones [POA&amp;M], risk register, risk detail report)</t>
    </r>
  </si>
  <si>
    <r>
      <t xml:space="preserve">Ex4:  </t>
    </r>
    <r>
      <rPr>
        <sz val="16"/>
        <rFont val="Calibri"/>
        <family val="2"/>
        <scheme val="minor"/>
      </rPr>
      <t>Use risk assessment findings to inform risk response decisions and actions</t>
    </r>
  </si>
  <si>
    <r>
      <t xml:space="preserve">Ex5:  </t>
    </r>
    <r>
      <rPr>
        <sz val="16"/>
        <rFont val="Calibri"/>
        <family val="2"/>
        <scheme val="minor"/>
      </rPr>
      <t>Communicate planned risk responses to affected stakeholders in priority order</t>
    </r>
  </si>
  <si>
    <r>
      <t>ID.RA-07</t>
    </r>
    <r>
      <rPr>
        <sz val="16"/>
        <rFont val="Calibri"/>
        <family val="2"/>
        <scheme val="minor"/>
      </rPr>
      <t>: Changes and exceptions are managed, assessed for risk impact, recorded, and tracked</t>
    </r>
  </si>
  <si>
    <r>
      <t xml:space="preserve">Ex1:  </t>
    </r>
    <r>
      <rPr>
        <sz val="16"/>
        <rFont val="Calibri"/>
        <family val="2"/>
        <scheme val="minor"/>
      </rPr>
      <t>Implement and follow procedures for the formal documentation, review, testing, and approval of proposed changes and requested exceptions</t>
    </r>
  </si>
  <si>
    <r>
      <t xml:space="preserve">Ex2:  </t>
    </r>
    <r>
      <rPr>
        <sz val="16"/>
        <rFont val="Calibri"/>
        <family val="2"/>
        <scheme val="minor"/>
      </rPr>
      <t>Document the possible risks of making or not making each proposed change, and provide guidance on rolling back changes</t>
    </r>
  </si>
  <si>
    <r>
      <t xml:space="preserve">Ex3:  </t>
    </r>
    <r>
      <rPr>
        <sz val="16"/>
        <rFont val="Calibri"/>
        <family val="2"/>
        <scheme val="minor"/>
      </rPr>
      <t>Document the risks related to each requested exception and the plan for responding to those risks</t>
    </r>
  </si>
  <si>
    <r>
      <t xml:space="preserve">Ex4:  </t>
    </r>
    <r>
      <rPr>
        <sz val="16"/>
        <rFont val="Calibri"/>
        <family val="2"/>
        <scheme val="minor"/>
      </rPr>
      <t>Periodically review risks that were accepted based upon planned future actions or milestones</t>
    </r>
  </si>
  <si>
    <r>
      <t xml:space="preserve">ID.RA-08: </t>
    </r>
    <r>
      <rPr>
        <sz val="16"/>
        <rFont val="Calibri"/>
        <family val="2"/>
        <scheme val="minor"/>
      </rPr>
      <t>Processes for receiving, analyzing, and responding to vulnerability disclosures are established</t>
    </r>
  </si>
  <si>
    <r>
      <t xml:space="preserve">Ex1:  </t>
    </r>
    <r>
      <rPr>
        <sz val="16"/>
        <rFont val="Calibri"/>
        <family val="2"/>
        <scheme val="minor"/>
      </rPr>
      <t>Conduct vulnerability information sharing between the organization and its suppliers following the rules and protocols defined in contracts</t>
    </r>
  </si>
  <si>
    <r>
      <t xml:space="preserve">Ex2:  </t>
    </r>
    <r>
      <rPr>
        <sz val="16"/>
        <rFont val="Calibri"/>
        <family val="2"/>
        <scheme val="minor"/>
      </rPr>
      <t>Assign responsibilities and verify the execution of procedures for processing, analyzing the impact of, and responding to cybersecurity threat, vulnerability, or incident disclosures by suppliers, customers, partners, and government cybersecurity organizations</t>
    </r>
  </si>
  <si>
    <r>
      <t xml:space="preserve">ID.RA-09: </t>
    </r>
    <r>
      <rPr>
        <sz val="16"/>
        <rFont val="Calibri"/>
        <family val="2"/>
        <scheme val="minor"/>
      </rPr>
      <t>The authenticity and integrity of hardware and software are assessed prior to acquisition and use</t>
    </r>
  </si>
  <si>
    <r>
      <t xml:space="preserve">Ex1:  </t>
    </r>
    <r>
      <rPr>
        <sz val="16"/>
        <rFont val="Calibri"/>
        <family val="2"/>
        <scheme val="minor"/>
      </rPr>
      <t>Assess the authenticity and cybersecurity of critical technology products and services prior to acquisition and use</t>
    </r>
  </si>
  <si>
    <r>
      <t xml:space="preserve">ID.RA-10: </t>
    </r>
    <r>
      <rPr>
        <sz val="16"/>
        <rFont val="Calibri"/>
        <family val="2"/>
        <scheme val="minor"/>
      </rPr>
      <t>Critical suppliers are assessed prior to acquisition</t>
    </r>
  </si>
  <si>
    <r>
      <t xml:space="preserve">Ex1:  </t>
    </r>
    <r>
      <rPr>
        <sz val="16"/>
        <rFont val="Calibri"/>
        <family val="2"/>
        <scheme val="minor"/>
      </rPr>
      <t>Conduct supplier risk assessments against business and applicable cybersecurity requirements, including the supply chain</t>
    </r>
  </si>
  <si>
    <r>
      <t xml:space="preserve">Improvement (ID.IM): </t>
    </r>
    <r>
      <rPr>
        <sz val="16"/>
        <rFont val="Calibri"/>
        <family val="2"/>
        <scheme val="minor"/>
      </rPr>
      <t>Improvements to organizational cybersecurity risk management processes, procedures and activities are identified across all CSF Functions</t>
    </r>
  </si>
  <si>
    <r>
      <t xml:space="preserve">ID.IM-01: </t>
    </r>
    <r>
      <rPr>
        <sz val="16"/>
        <rFont val="Calibri"/>
        <family val="2"/>
        <scheme val="minor"/>
      </rPr>
      <t>Improvements are identified from evaluations</t>
    </r>
  </si>
  <si>
    <r>
      <t xml:space="preserve">Ex1:  </t>
    </r>
    <r>
      <rPr>
        <sz val="16"/>
        <rFont val="Calibri"/>
        <family val="2"/>
        <scheme val="minor"/>
      </rPr>
      <t>Perform self-assessments of critical services that take current threats and TTPs into consideration</t>
    </r>
  </si>
  <si>
    <r>
      <t xml:space="preserve">Ex2:  </t>
    </r>
    <r>
      <rPr>
        <sz val="16"/>
        <rFont val="Calibri"/>
        <family val="2"/>
        <scheme val="minor"/>
      </rPr>
      <t>Invest in third-party assessments or independent audits of the effectiveness of the organization’s cybersecurity program to identify areas that need improvement</t>
    </r>
  </si>
  <si>
    <r>
      <t xml:space="preserve">Ex3:  </t>
    </r>
    <r>
      <rPr>
        <sz val="16"/>
        <rFont val="Calibri"/>
        <family val="2"/>
        <scheme val="minor"/>
      </rPr>
      <t>Constantly evaluate compliance with selected cybersecurity requirements through automated means</t>
    </r>
  </si>
  <si>
    <r>
      <t xml:space="preserve">ID.IM-02: </t>
    </r>
    <r>
      <rPr>
        <sz val="16"/>
        <rFont val="Calibri"/>
        <family val="2"/>
        <scheme val="minor"/>
      </rPr>
      <t>Improvements are identified from security tests and exercises, including those done in coordination with suppliers and relevant third parties</t>
    </r>
  </si>
  <si>
    <r>
      <t xml:space="preserve">Ex1:  </t>
    </r>
    <r>
      <rPr>
        <sz val="16"/>
        <rFont val="Calibri"/>
        <family val="2"/>
        <scheme val="minor"/>
      </rPr>
      <t>Identify improvements for future incident response activities based on findings from incident response assessments (e.g., tabletop exercises and simulations, tests, internal reviews, independent audits)</t>
    </r>
  </si>
  <si>
    <r>
      <t xml:space="preserve">Ex2:  </t>
    </r>
    <r>
      <rPr>
        <sz val="16"/>
        <rFont val="Calibri"/>
        <family val="2"/>
        <scheme val="minor"/>
      </rPr>
      <t>Identify improvements for future business continuity, disaster recovery, and incident response activities based on exercises performed in coordination with critical service providers and product suppliers</t>
    </r>
  </si>
  <si>
    <r>
      <t xml:space="preserve">Ex3:  </t>
    </r>
    <r>
      <rPr>
        <sz val="16"/>
        <rFont val="Calibri"/>
        <family val="2"/>
        <scheme val="minor"/>
      </rPr>
      <t>Involve internal stakeholders (e.g., senior executives, legal department, HR) in security tests and exercises as appropriate</t>
    </r>
  </si>
  <si>
    <r>
      <t xml:space="preserve">Ex4:  </t>
    </r>
    <r>
      <rPr>
        <sz val="16"/>
        <rFont val="Calibri"/>
        <family val="2"/>
        <scheme val="minor"/>
      </rPr>
      <t>Perform penetration testing to identify opportunities to improve the security posture of selected high-risk systems as approved by leadership</t>
    </r>
  </si>
  <si>
    <r>
      <t xml:space="preserve">Ex5:  </t>
    </r>
    <r>
      <rPr>
        <sz val="16"/>
        <rFont val="Calibri"/>
        <family val="2"/>
        <scheme val="minor"/>
      </rPr>
      <t>Exercise contingency plans for responding to and recovering from the discovery that products or services did not originate with the contracted supplier or partner or were altered before receipt</t>
    </r>
  </si>
  <si>
    <r>
      <t xml:space="preserve">Ex6:  </t>
    </r>
    <r>
      <rPr>
        <sz val="16"/>
        <rFont val="Calibri"/>
        <family val="2"/>
        <scheme val="minor"/>
      </rPr>
      <t>Collect and analyze performance metrics using security tools and services to inform improvements to the cybersecurity program</t>
    </r>
  </si>
  <si>
    <r>
      <t xml:space="preserve">ID.IM-03: </t>
    </r>
    <r>
      <rPr>
        <sz val="16"/>
        <rFont val="Calibri"/>
        <family val="2"/>
        <scheme val="minor"/>
      </rPr>
      <t>Improvements are identified from execution of operational processes, procedures, and activities</t>
    </r>
  </si>
  <si>
    <r>
      <t xml:space="preserve">Ex1:  </t>
    </r>
    <r>
      <rPr>
        <sz val="16"/>
        <rFont val="Calibri"/>
        <family val="2"/>
        <scheme val="minor"/>
      </rPr>
      <t>Conduct collaborative lessons learned sessions with suppliers</t>
    </r>
  </si>
  <si>
    <r>
      <t xml:space="preserve">Ex2:  </t>
    </r>
    <r>
      <rPr>
        <sz val="16"/>
        <rFont val="Calibri"/>
        <family val="2"/>
        <scheme val="minor"/>
      </rPr>
      <t>Annually review cybersecurity policies, processes, and procedures to take lessons learned into account</t>
    </r>
  </si>
  <si>
    <r>
      <t xml:space="preserve">Ex3:  </t>
    </r>
    <r>
      <rPr>
        <sz val="16"/>
        <rFont val="Calibri"/>
        <family val="2"/>
        <scheme val="minor"/>
      </rPr>
      <t>Use metrics to assess operational cybersecurity performance over time</t>
    </r>
  </si>
  <si>
    <r>
      <t xml:space="preserve">ID.IM-04: </t>
    </r>
    <r>
      <rPr>
        <sz val="16"/>
        <rFont val="Calibri"/>
        <family val="2"/>
        <scheme val="minor"/>
      </rPr>
      <t>Incident response plans and other cybersecurity plans that affect operations are established, communicated, maintained, and improved</t>
    </r>
  </si>
  <si>
    <r>
      <t xml:space="preserve">Ex1:  </t>
    </r>
    <r>
      <rPr>
        <sz val="16"/>
        <rFont val="Calibri"/>
        <family val="2"/>
        <scheme val="minor"/>
      </rPr>
      <t>Establish contingency plans (e.g., incident response, business continuity, disaster recovery) for responding to and recovering from adverse events that can interfere with operations, expose confidential information, or otherwise endanger the organization’s mission and viability</t>
    </r>
  </si>
  <si>
    <r>
      <t xml:space="preserve">Ex2:  </t>
    </r>
    <r>
      <rPr>
        <sz val="16"/>
        <rFont val="Calibri"/>
        <family val="2"/>
        <scheme val="minor"/>
      </rPr>
      <t>Include contact and communication information, processes for handling common scenarios, and criteria for prioritization, escalation, and elevation in all contingency plans</t>
    </r>
  </si>
  <si>
    <r>
      <t xml:space="preserve">Ex3:  </t>
    </r>
    <r>
      <rPr>
        <sz val="16"/>
        <rFont val="Calibri"/>
        <family val="2"/>
        <scheme val="minor"/>
      </rPr>
      <t>Create a vulnerability management plan to identify and assess all types of vulnerabilities and to prioritize, test, and implement risk responses</t>
    </r>
  </si>
  <si>
    <r>
      <t xml:space="preserve">Ex4:  </t>
    </r>
    <r>
      <rPr>
        <sz val="16"/>
        <rFont val="Calibri"/>
        <family val="2"/>
        <scheme val="minor"/>
      </rPr>
      <t>Communicate cybersecurity plans (including updates) to those responsible for carrying them out and to affected parties</t>
    </r>
  </si>
  <si>
    <r>
      <t xml:space="preserve">Ex5:  </t>
    </r>
    <r>
      <rPr>
        <sz val="16"/>
        <rFont val="Calibri"/>
        <family val="2"/>
        <scheme val="minor"/>
      </rPr>
      <t>Review and update all cybersecurity plans annually or when a need for significant improvements is identified</t>
    </r>
  </si>
  <si>
    <r>
      <t>Identity Management, Authentication, and Access Control (PR.AA):</t>
    </r>
    <r>
      <rPr>
        <sz val="16"/>
        <rFont val="Calibri"/>
        <family val="2"/>
        <scheme val="minor"/>
      </rPr>
      <t xml:space="preserve"> Access to physical and logical assets is limited to authorized users, services, and hardware and  managed commensurate with the assessed risk of unauthorized access</t>
    </r>
  </si>
  <si>
    <r>
      <t>PR.AA-01:</t>
    </r>
    <r>
      <rPr>
        <sz val="16"/>
        <rFont val="Calibri"/>
        <family val="2"/>
        <scheme val="minor"/>
      </rPr>
      <t xml:space="preserve"> Identities and credentials for authorized users, services, and hardware are managed by the organization</t>
    </r>
  </si>
  <si>
    <r>
      <t xml:space="preserve">Ex1:  </t>
    </r>
    <r>
      <rPr>
        <sz val="16"/>
        <rFont val="Calibri"/>
        <family val="2"/>
        <scheme val="minor"/>
      </rPr>
      <t>Initiate requests for new access or additional access for employees, contractors, and others, and track, review, and fulfill the requests, with permission from system or data owners when needed</t>
    </r>
  </si>
  <si>
    <r>
      <t xml:space="preserve">Ex2:  </t>
    </r>
    <r>
      <rPr>
        <sz val="16"/>
        <rFont val="Calibri"/>
        <family val="2"/>
        <scheme val="minor"/>
      </rPr>
      <t>Issue, manage, and revoke cryptographic certificates and identity tokens, cryptographic keys (i.e., key management), and other credentials</t>
    </r>
  </si>
  <si>
    <r>
      <t xml:space="preserve">Ex3:  </t>
    </r>
    <r>
      <rPr>
        <sz val="16"/>
        <rFont val="Calibri"/>
        <family val="2"/>
        <scheme val="minor"/>
      </rPr>
      <t>Select a unique identifier for each device from immutable hardware characteristics or an identifier securely provisioned to the device</t>
    </r>
  </si>
  <si>
    <r>
      <t xml:space="preserve">Ex4:  </t>
    </r>
    <r>
      <rPr>
        <sz val="16"/>
        <rFont val="Calibri"/>
        <family val="2"/>
        <scheme val="minor"/>
      </rPr>
      <t>Physically label authorized hardware with an identifier for inventory and servicing purposes</t>
    </r>
  </si>
  <si>
    <r>
      <t>PR.AA-02:</t>
    </r>
    <r>
      <rPr>
        <sz val="16"/>
        <rFont val="Calibri"/>
        <family val="2"/>
        <scheme val="minor"/>
      </rPr>
      <t xml:space="preserve"> Identities are proofed and bound to credentials based on the context of interactions</t>
    </r>
  </si>
  <si>
    <r>
      <t xml:space="preserve">Ex1:  </t>
    </r>
    <r>
      <rPr>
        <sz val="16"/>
        <rFont val="Calibri"/>
        <family val="2"/>
        <scheme val="minor"/>
      </rPr>
      <t>Verify a person’s claimed identity at enrollment time using government-issued identity credentials (e.g., passport, visa, driver’s license)</t>
    </r>
  </si>
  <si>
    <r>
      <t xml:space="preserve">Ex2:  </t>
    </r>
    <r>
      <rPr>
        <sz val="16"/>
        <rFont val="Calibri"/>
        <family val="2"/>
        <scheme val="minor"/>
      </rPr>
      <t>Issue a different credential for each person (i.e., no credential sharing)</t>
    </r>
  </si>
  <si>
    <r>
      <t>PR.AA-03:</t>
    </r>
    <r>
      <rPr>
        <sz val="16"/>
        <rFont val="Calibri"/>
        <family val="2"/>
        <scheme val="minor"/>
      </rPr>
      <t xml:space="preserve"> Users, services, and hardware are authenticated depending on remote or local access contextualise to the information security risk</t>
    </r>
  </si>
  <si>
    <r>
      <t xml:space="preserve">Ex1:  </t>
    </r>
    <r>
      <rPr>
        <sz val="16"/>
        <rFont val="Calibri"/>
        <family val="2"/>
        <scheme val="minor"/>
      </rPr>
      <t>Require multifactor authentication for external access</t>
    </r>
  </si>
  <si>
    <r>
      <t xml:space="preserve">Ex2:  </t>
    </r>
    <r>
      <rPr>
        <sz val="16"/>
        <rFont val="Calibri"/>
        <family val="2"/>
        <scheme val="minor"/>
      </rPr>
      <t xml:space="preserve">Enforce policies for the minimum strength of passwords, PINs, and similar authenticators </t>
    </r>
  </si>
  <si>
    <r>
      <t xml:space="preserve">Ex3:  </t>
    </r>
    <r>
      <rPr>
        <sz val="16"/>
        <rFont val="Calibri"/>
        <family val="2"/>
        <scheme val="minor"/>
      </rPr>
      <t>Periodically reauthenticate users, services, and hardware based on risk (e.g., in zero trust architectures) for remote access</t>
    </r>
  </si>
  <si>
    <r>
      <t xml:space="preserve">Ex4:  </t>
    </r>
    <r>
      <rPr>
        <sz val="16"/>
        <rFont val="Calibri"/>
        <family val="2"/>
        <scheme val="minor"/>
      </rPr>
      <t>Ensure that authorized personnel can access accounts essential for protecting safety under emergency conditions</t>
    </r>
  </si>
  <si>
    <r>
      <t>PR.AA-04:</t>
    </r>
    <r>
      <rPr>
        <sz val="16"/>
        <rFont val="Calibri"/>
        <family val="2"/>
        <scheme val="minor"/>
      </rPr>
      <t xml:space="preserve"> Identity assertions are protected, conveyed, and verified</t>
    </r>
  </si>
  <si>
    <r>
      <t xml:space="preserve">Ex1:  </t>
    </r>
    <r>
      <rPr>
        <sz val="16"/>
        <rFont val="Calibri"/>
        <family val="2"/>
        <scheme val="minor"/>
      </rPr>
      <t>Protect identity assertions that are used to convey authentication and user information through single sign-on systems</t>
    </r>
  </si>
  <si>
    <r>
      <t xml:space="preserve">Ex2:  </t>
    </r>
    <r>
      <rPr>
        <sz val="16"/>
        <rFont val="Calibri"/>
        <family val="2"/>
        <scheme val="minor"/>
      </rPr>
      <t>Protect identity assertions that are used to convey authentication and user information between federated systems</t>
    </r>
  </si>
  <si>
    <r>
      <t xml:space="preserve">Ex3:  </t>
    </r>
    <r>
      <rPr>
        <sz val="16"/>
        <rFont val="Calibri"/>
        <family val="2"/>
        <scheme val="minor"/>
      </rPr>
      <t>Implement standards-based approaches for identity assertions in all contexts, and follow all guidance for the generation (e.g., data models, metadata), protection (e.g., digital signing, encryption), and verification (e.g., signature validation) of identity assertions</t>
    </r>
  </si>
  <si>
    <r>
      <t xml:space="preserve">PR.AA-05: </t>
    </r>
    <r>
      <rPr>
        <sz val="16"/>
        <rFont val="Calibri"/>
        <family val="2"/>
        <scheme val="minor"/>
      </rPr>
      <t>Access permissions, entitlements, and authorizations are defined in a policy, managed, enforced, and reviewed, and incorporate the principles of least privilege and separation of duties</t>
    </r>
  </si>
  <si>
    <r>
      <t xml:space="preserve">Ex1:  </t>
    </r>
    <r>
      <rPr>
        <sz val="16"/>
        <rFont val="Calibri"/>
        <family val="2"/>
        <scheme val="minor"/>
      </rPr>
      <t>Review logical and physical access privileges periodically and whenever someone changes roles or leaves the organization, and promptly rescind privileges that are no longer needed</t>
    </r>
  </si>
  <si>
    <r>
      <t xml:space="preserve">Ex2:  </t>
    </r>
    <r>
      <rPr>
        <sz val="16"/>
        <rFont val="Calibri"/>
        <family val="2"/>
        <scheme val="minor"/>
      </rPr>
      <t>Take attributes of the requester and the requested resource into account for authorization decisions (e.g., geolocation, day/time, requester endpoint’s cyber health)</t>
    </r>
  </si>
  <si>
    <r>
      <t xml:space="preserve">Ex3:  </t>
    </r>
    <r>
      <rPr>
        <sz val="16"/>
        <rFont val="Calibri"/>
        <family val="2"/>
        <scheme val="minor"/>
      </rPr>
      <t>Restrict access and privileges to the minimum necessary (e.g., zero trust architecture)</t>
    </r>
  </si>
  <si>
    <r>
      <t xml:space="preserve">Ex4:  </t>
    </r>
    <r>
      <rPr>
        <sz val="16"/>
        <rFont val="Calibri"/>
        <family val="2"/>
        <scheme val="minor"/>
      </rPr>
      <t>Periodically review the privileges associated with critical business functions to confirm proper separation of duties</t>
    </r>
  </si>
  <si>
    <r>
      <t>PR.AA-06:</t>
    </r>
    <r>
      <rPr>
        <sz val="16"/>
        <rFont val="Calibri"/>
        <family val="2"/>
        <scheme val="minor"/>
      </rPr>
      <t xml:space="preserve"> Physical access to assets is managed, monitored, and enforced commensurate with risk</t>
    </r>
  </si>
  <si>
    <r>
      <t xml:space="preserve">Ex1:  </t>
    </r>
    <r>
      <rPr>
        <sz val="16"/>
        <rFont val="Calibri"/>
        <family val="2"/>
        <scheme val="minor"/>
      </rPr>
      <t>Use security guards, security cameras, locked entrances, alarm systems, and other physical controls to monitor facilities and restrict access</t>
    </r>
  </si>
  <si>
    <r>
      <t xml:space="preserve">Ex2:  </t>
    </r>
    <r>
      <rPr>
        <sz val="16"/>
        <rFont val="Calibri"/>
        <family val="2"/>
        <scheme val="minor"/>
      </rPr>
      <t>Employ additional physical security controls for areas that contain high-risk assets</t>
    </r>
  </si>
  <si>
    <r>
      <t xml:space="preserve">Ex3:  </t>
    </r>
    <r>
      <rPr>
        <sz val="16"/>
        <rFont val="Calibri"/>
        <family val="2"/>
        <scheme val="minor"/>
      </rPr>
      <t>Escort guests, vendors, and other third parties within areas that contain business-critical assets</t>
    </r>
  </si>
  <si>
    <r>
      <t>Awareness and Training (PR.AT):</t>
    </r>
    <r>
      <rPr>
        <sz val="16"/>
        <rFont val="Calibri"/>
        <family val="2"/>
        <scheme val="minor"/>
      </rPr>
      <t xml:space="preserve"> The organization’s personnel are provided with cybersecurity awareness and training so that they can perform their cybersecurity-related tasks</t>
    </r>
  </si>
  <si>
    <r>
      <t>PR.AT-01:</t>
    </r>
    <r>
      <rPr>
        <sz val="16"/>
        <rFont val="Calibri"/>
        <family val="2"/>
        <scheme val="minor"/>
      </rPr>
      <t xml:space="preserve"> Personnel are provided with awareness and training so that they possess the knowledge and skills to perform general tasks with cybersecurity risks in mind</t>
    </r>
  </si>
  <si>
    <r>
      <t xml:space="preserve">Ex1:  </t>
    </r>
    <r>
      <rPr>
        <sz val="16"/>
        <rFont val="Calibri"/>
        <family val="2"/>
        <scheme val="minor"/>
      </rPr>
      <t>Provide basic cybersecurity awareness and training to employees, contractors, partners, suppliers, and all other users of the organization’s non-public resources</t>
    </r>
  </si>
  <si>
    <r>
      <t xml:space="preserve">Ex2:  </t>
    </r>
    <r>
      <rPr>
        <sz val="16"/>
        <rFont val="Calibri"/>
        <family val="2"/>
        <scheme val="minor"/>
      </rPr>
      <t xml:space="preserve">Train personnel to recognize social engineering attempts and other common attacks, report attacks and suspicious activity, comply with acceptable use policies, and perform basic cyber hygiene tasks (e.g., patching software, choosing passwords, protecting credentials) </t>
    </r>
  </si>
  <si>
    <r>
      <t xml:space="preserve">Ex3:  </t>
    </r>
    <r>
      <rPr>
        <sz val="16"/>
        <rFont val="Calibri"/>
        <family val="2"/>
        <scheme val="minor"/>
      </rPr>
      <t>Explain the consequences of cybersecurity policy violations, both to individual users and the organization as a whole</t>
    </r>
  </si>
  <si>
    <r>
      <t xml:space="preserve">Ex4:  </t>
    </r>
    <r>
      <rPr>
        <sz val="16"/>
        <rFont val="Calibri"/>
        <family val="2"/>
        <scheme val="minor"/>
      </rPr>
      <t>Periodically assess or test users on their understanding of basic cybersecurity practices</t>
    </r>
  </si>
  <si>
    <r>
      <t xml:space="preserve">Ex5:  </t>
    </r>
    <r>
      <rPr>
        <sz val="16"/>
        <rFont val="Calibri"/>
        <family val="2"/>
        <scheme val="minor"/>
      </rPr>
      <t>Require annual refreshers to reinforce existing practices and introduce new practices</t>
    </r>
  </si>
  <si>
    <r>
      <t>PR.AT-02:</t>
    </r>
    <r>
      <rPr>
        <sz val="16"/>
        <rFont val="Calibri"/>
        <family val="2"/>
        <scheme val="minor"/>
      </rPr>
      <t xml:space="preserve"> Individuals in specialized roles are provided with awareness and training so that they possess the knowledge and skills to perform relevant tasks with cybersecurity risks in mind</t>
    </r>
  </si>
  <si>
    <r>
      <t xml:space="preserve">Ex1:  </t>
    </r>
    <r>
      <rPr>
        <sz val="16"/>
        <rFont val="Calibri"/>
        <family val="2"/>
        <scheme val="minor"/>
      </rPr>
      <t>Identify the specialized roles within the organization that require additional cybersecurity training, such as physical and cybersecurity personnel, finance personnel, senior leadership, and anyone with access to business-critical data</t>
    </r>
  </si>
  <si>
    <r>
      <t xml:space="preserve">Ex2:  </t>
    </r>
    <r>
      <rPr>
        <sz val="16"/>
        <rFont val="Calibri"/>
        <family val="2"/>
        <scheme val="minor"/>
      </rPr>
      <t>Provide role-based cybersecurity awareness and training to all those in specialized roles, including contractors, partners, suppliers, and other third parties</t>
    </r>
  </si>
  <si>
    <r>
      <t xml:space="preserve">Ex3:  </t>
    </r>
    <r>
      <rPr>
        <sz val="16"/>
        <rFont val="Calibri"/>
        <family val="2"/>
        <scheme val="minor"/>
      </rPr>
      <t>Periodically assess or test users on their understanding of cybersecurity practices for their specialized roles</t>
    </r>
  </si>
  <si>
    <r>
      <t xml:space="preserve">Ex4:  </t>
    </r>
    <r>
      <rPr>
        <sz val="16"/>
        <rFont val="Calibri"/>
        <family val="2"/>
        <scheme val="minor"/>
      </rPr>
      <t>Require annual refreshers to reinforce existing practices and introduce new practices</t>
    </r>
  </si>
  <si>
    <r>
      <t>Data Security (PR.DS):</t>
    </r>
    <r>
      <rPr>
        <sz val="16"/>
        <rFont val="Calibri"/>
        <family val="2"/>
        <scheme val="minor"/>
      </rPr>
      <t xml:space="preserve"> Data are managed consistent with the organization’s risk strategy to protect the confidentiality, integrity, and availability of information</t>
    </r>
  </si>
  <si>
    <r>
      <t>PR.DS-01:</t>
    </r>
    <r>
      <rPr>
        <sz val="16"/>
        <rFont val="Calibri"/>
        <family val="2"/>
        <scheme val="minor"/>
      </rPr>
      <t xml:space="preserve"> The confidentiality, integrity, and availability of data-at-rest are protected</t>
    </r>
  </si>
  <si>
    <r>
      <t xml:space="preserve">Ex1:  </t>
    </r>
    <r>
      <rPr>
        <sz val="16"/>
        <rFont val="Calibri"/>
        <family val="2"/>
        <scheme val="minor"/>
      </rPr>
      <t>Use encryption, digital signatures, and cryptographic hashes to protect the confidentiality and integrity of stored data in files, databases, virtual machine disk images, container images, and other resources</t>
    </r>
  </si>
  <si>
    <r>
      <t xml:space="preserve">Ex2:  </t>
    </r>
    <r>
      <rPr>
        <sz val="16"/>
        <rFont val="Calibri"/>
        <family val="2"/>
        <scheme val="minor"/>
      </rPr>
      <t>Use full disk encryption to protect data stored on user endpoints</t>
    </r>
  </si>
  <si>
    <r>
      <t xml:space="preserve">Ex3:  </t>
    </r>
    <r>
      <rPr>
        <sz val="16"/>
        <rFont val="Calibri"/>
        <family val="2"/>
        <scheme val="minor"/>
      </rPr>
      <t>Confirm the integrity of software by validating signatures</t>
    </r>
  </si>
  <si>
    <r>
      <t xml:space="preserve">Ex4:  </t>
    </r>
    <r>
      <rPr>
        <sz val="16"/>
        <rFont val="Calibri"/>
        <family val="2"/>
        <scheme val="minor"/>
      </rPr>
      <t>Restrict the use of removable media to prevent data exfiltration</t>
    </r>
  </si>
  <si>
    <r>
      <t xml:space="preserve">Ex5:  </t>
    </r>
    <r>
      <rPr>
        <sz val="16"/>
        <rFont val="Calibri"/>
        <family val="2"/>
        <scheme val="minor"/>
      </rPr>
      <t>Physically secure removable media containing unencrypted sensitive information, such as within locked offices or file cabinets</t>
    </r>
  </si>
  <si>
    <r>
      <t>PR.DS-02:</t>
    </r>
    <r>
      <rPr>
        <sz val="16"/>
        <rFont val="Calibri"/>
        <family val="2"/>
        <scheme val="minor"/>
      </rPr>
      <t xml:space="preserve"> The confidentiality, integrity, and availability of data-in-transit are protected</t>
    </r>
  </si>
  <si>
    <r>
      <t xml:space="preserve">Ex1:  </t>
    </r>
    <r>
      <rPr>
        <sz val="16"/>
        <rFont val="Calibri"/>
        <family val="2"/>
        <scheme val="minor"/>
      </rPr>
      <t>Use encryption, digital signatures, and cryptographic hashes to protect the confidentiality and integrity of network communications</t>
    </r>
  </si>
  <si>
    <r>
      <t xml:space="preserve">Ex2:  </t>
    </r>
    <r>
      <rPr>
        <sz val="16"/>
        <rFont val="Calibri"/>
        <family val="2"/>
        <scheme val="minor"/>
      </rPr>
      <t>Automatically encrypt or block outbound emails and other communications that contain sensitive data, depending on the data classification</t>
    </r>
  </si>
  <si>
    <r>
      <t xml:space="preserve">Ex3:  </t>
    </r>
    <r>
      <rPr>
        <sz val="16"/>
        <rFont val="Calibri"/>
        <family val="2"/>
        <scheme val="minor"/>
      </rPr>
      <t xml:space="preserve">Block access to personal email, file sharing, file storage services, and other personal communications applications and services from organizational systems and networks </t>
    </r>
  </si>
  <si>
    <r>
      <t xml:space="preserve">Ex4:  </t>
    </r>
    <r>
      <rPr>
        <sz val="16"/>
        <rFont val="Calibri"/>
        <family val="2"/>
        <scheme val="minor"/>
      </rPr>
      <t>Prevent reuse of sensitive data from production environments (e.g., customer records) in development, testing, and other non-production environments</t>
    </r>
  </si>
  <si>
    <r>
      <t>PR.DS-10:</t>
    </r>
    <r>
      <rPr>
        <sz val="16"/>
        <rFont val="Calibri"/>
        <family val="2"/>
        <scheme val="minor"/>
      </rPr>
      <t xml:space="preserve"> The confidentiality, integrity, and availability of data-in-use are protected</t>
    </r>
  </si>
  <si>
    <r>
      <t>Ex1: </t>
    </r>
    <r>
      <rPr>
        <sz val="16"/>
        <rFont val="Calibri"/>
        <family val="2"/>
        <scheme val="minor"/>
      </rPr>
      <t xml:space="preserve"> Remove data that Mandatory remain confidential (e.g., from processors and memory) as soon as it is no longer needed</t>
    </r>
  </si>
  <si>
    <r>
      <t xml:space="preserve">Ex2:  </t>
    </r>
    <r>
      <rPr>
        <sz val="16"/>
        <rFont val="Calibri"/>
        <family val="2"/>
        <scheme val="minor"/>
      </rPr>
      <t>Protect data in use from access by other users and processes of the same platform</t>
    </r>
  </si>
  <si>
    <r>
      <t>PR.DS-11:</t>
    </r>
    <r>
      <rPr>
        <sz val="16"/>
        <rFont val="Calibri"/>
        <family val="2"/>
        <scheme val="minor"/>
      </rPr>
      <t xml:space="preserve"> Backups of data are created, protected, maintained, and tested</t>
    </r>
  </si>
  <si>
    <r>
      <t xml:space="preserve">Ex1:  </t>
    </r>
    <r>
      <rPr>
        <sz val="16"/>
        <rFont val="Calibri"/>
        <family val="2"/>
        <scheme val="minor"/>
      </rPr>
      <t>Continuously back up critical data in near-real-time, and back up other data frequently at agreed-upon schedules</t>
    </r>
  </si>
  <si>
    <r>
      <t xml:space="preserve">Ex2:  </t>
    </r>
    <r>
      <rPr>
        <sz val="16"/>
        <rFont val="Calibri"/>
        <family val="2"/>
        <scheme val="minor"/>
      </rPr>
      <t>Test backups and restores for all types of data sources at least annually</t>
    </r>
  </si>
  <si>
    <r>
      <t xml:space="preserve">Ex3:  </t>
    </r>
    <r>
      <rPr>
        <sz val="16"/>
        <rFont val="Calibri"/>
        <family val="2"/>
        <scheme val="minor"/>
      </rPr>
      <t>Securely store some backups offline and offsite so that an incident or disaster will not damage them</t>
    </r>
  </si>
  <si>
    <r>
      <t xml:space="preserve">Ex4:  </t>
    </r>
    <r>
      <rPr>
        <sz val="16"/>
        <rFont val="Calibri"/>
        <family val="2"/>
        <scheme val="minor"/>
      </rPr>
      <t>Enforce geographic separation and geolocation restrictions for data backup storage</t>
    </r>
  </si>
  <si>
    <r>
      <t>Platform Security (PR.PS):</t>
    </r>
    <r>
      <rPr>
        <sz val="16"/>
        <rFont val="Calibri"/>
        <family val="2"/>
        <scheme val="minor"/>
      </rPr>
      <t xml:space="preserve"> The hardware, software (e.g., firmware, operating systems, applications), and services of physical and virtual platforms are managed </t>
    </r>
    <r>
      <rPr>
        <b/>
        <sz val="16"/>
        <rFont val="Calibri"/>
        <family val="2"/>
        <scheme val="minor"/>
      </rPr>
      <t>consistent with the organization’s risk strategy to protec</t>
    </r>
    <r>
      <rPr>
        <sz val="16"/>
        <rFont val="Calibri"/>
        <family val="2"/>
        <scheme val="minor"/>
      </rPr>
      <t>t their confidentiality, integrity, and availability</t>
    </r>
  </si>
  <si>
    <r>
      <t>PR.PS-01:</t>
    </r>
    <r>
      <rPr>
        <sz val="16"/>
        <rFont val="Calibri"/>
        <family val="2"/>
        <scheme val="minor"/>
      </rPr>
      <t xml:space="preserve"> Configuration management practices are established and applied commensurate with the risk</t>
    </r>
  </si>
  <si>
    <r>
      <t xml:space="preserve">Ex1:  </t>
    </r>
    <r>
      <rPr>
        <sz val="16"/>
        <rFont val="Calibri"/>
        <family val="2"/>
        <scheme val="minor"/>
      </rPr>
      <t>Establish, test, deploy, and maintain hardened baselines that enforce the organization’s cybersecurity policies and provide only essential capabilities (i.e., principle of least functionality)</t>
    </r>
  </si>
  <si>
    <r>
      <t xml:space="preserve">Ex2:  </t>
    </r>
    <r>
      <rPr>
        <sz val="16"/>
        <rFont val="Calibri"/>
        <family val="2"/>
        <scheme val="minor"/>
      </rPr>
      <t>Review all default configuration settings that may potentially impact cybersecurity when installing or upgrading software</t>
    </r>
  </si>
  <si>
    <r>
      <t xml:space="preserve">Ex3:  </t>
    </r>
    <r>
      <rPr>
        <sz val="16"/>
        <rFont val="Calibri"/>
        <family val="2"/>
        <scheme val="minor"/>
      </rPr>
      <t>Monitor implemented software for deviations from approved baselines</t>
    </r>
  </si>
  <si>
    <r>
      <t>PR.PS-02:</t>
    </r>
    <r>
      <rPr>
        <sz val="16"/>
        <rFont val="Calibri"/>
        <family val="2"/>
        <scheme val="minor"/>
      </rPr>
      <t xml:space="preserve"> Software is maintained, replaced, and removed commensurate with risk</t>
    </r>
  </si>
  <si>
    <r>
      <t xml:space="preserve">Ex1:  </t>
    </r>
    <r>
      <rPr>
        <sz val="16"/>
        <rFont val="Calibri"/>
        <family val="2"/>
        <scheme val="minor"/>
      </rPr>
      <t>Perform routine and emergency patching within the timeframes specified in the vulnerability management plan</t>
    </r>
  </si>
  <si>
    <r>
      <t xml:space="preserve">Ex2:  </t>
    </r>
    <r>
      <rPr>
        <sz val="16"/>
        <rFont val="Calibri"/>
        <family val="2"/>
        <scheme val="minor"/>
      </rPr>
      <t>Update container images, and deploy new container instances to replace rather than update existing instances</t>
    </r>
  </si>
  <si>
    <r>
      <t xml:space="preserve">Ex3:  </t>
    </r>
    <r>
      <rPr>
        <sz val="16"/>
        <rFont val="Calibri"/>
        <family val="2"/>
        <scheme val="minor"/>
      </rPr>
      <t>Replace end-of-life software and service versions with supported, maintained versions</t>
    </r>
  </si>
  <si>
    <r>
      <t xml:space="preserve">Ex4:  </t>
    </r>
    <r>
      <rPr>
        <sz val="16"/>
        <rFont val="Calibri"/>
        <family val="2"/>
        <scheme val="minor"/>
      </rPr>
      <t xml:space="preserve">Uninstall and remove unauthorized software and services that pose undue risks </t>
    </r>
  </si>
  <si>
    <r>
      <t xml:space="preserve">Ex5:  </t>
    </r>
    <r>
      <rPr>
        <sz val="16"/>
        <rFont val="Calibri"/>
        <family val="2"/>
        <scheme val="minor"/>
      </rPr>
      <t>Uninstall and remove any unnecessary software components (e.g., operating system utilities) that attackers might misuse</t>
    </r>
  </si>
  <si>
    <r>
      <t xml:space="preserve">Ex6:  </t>
    </r>
    <r>
      <rPr>
        <sz val="16"/>
        <rFont val="Calibri"/>
        <family val="2"/>
        <scheme val="minor"/>
      </rPr>
      <t>Define and implement plans for software and service end-of-life maintenance support and obsolescence</t>
    </r>
  </si>
  <si>
    <r>
      <t>PR.PS-03:</t>
    </r>
    <r>
      <rPr>
        <sz val="16"/>
        <rFont val="Calibri"/>
        <family val="2"/>
        <scheme val="minor"/>
      </rPr>
      <t xml:space="preserve"> Hardware is maintained, replaced, and removed commensurate with risk</t>
    </r>
  </si>
  <si>
    <r>
      <t xml:space="preserve">Ex1:  </t>
    </r>
    <r>
      <rPr>
        <sz val="16"/>
        <rFont val="Calibri"/>
        <family val="2"/>
        <scheme val="minor"/>
      </rPr>
      <t>Replace hardware when it lacks needed security capabilities or when it cannot support software with needed security capabilities</t>
    </r>
  </si>
  <si>
    <r>
      <t xml:space="preserve">Ex2:  </t>
    </r>
    <r>
      <rPr>
        <sz val="16"/>
        <rFont val="Calibri"/>
        <family val="2"/>
        <scheme val="minor"/>
      </rPr>
      <t>Define and implement plans for hardware end-of-life maintenance support and obsolescence</t>
    </r>
  </si>
  <si>
    <r>
      <t xml:space="preserve">Ex3:  </t>
    </r>
    <r>
      <rPr>
        <sz val="16"/>
        <rFont val="Calibri"/>
        <family val="2"/>
        <scheme val="minor"/>
      </rPr>
      <t>Perform hardware disposal in a secure, responsible, and auditable manner</t>
    </r>
  </si>
  <si>
    <r>
      <t>PR.PS-04:</t>
    </r>
    <r>
      <rPr>
        <sz val="16"/>
        <rFont val="Calibri"/>
        <family val="2"/>
        <scheme val="minor"/>
      </rPr>
      <t xml:space="preserve"> Log records are generated and made available for continuous monitoring ( commensurate with the risk)</t>
    </r>
  </si>
  <si>
    <r>
      <t xml:space="preserve">Ex1:  </t>
    </r>
    <r>
      <rPr>
        <sz val="16"/>
        <rFont val="Calibri"/>
        <family val="2"/>
        <scheme val="minor"/>
      </rPr>
      <t>Configure all operating systems, applications, and services (including cloud-based services) to generate log records</t>
    </r>
  </si>
  <si>
    <r>
      <t xml:space="preserve">Ex2:  </t>
    </r>
    <r>
      <rPr>
        <sz val="16"/>
        <rFont val="Calibri"/>
        <family val="2"/>
        <scheme val="minor"/>
      </rPr>
      <t>Configure log generators to securely share their logs with the organization’s logging infrastructure systems and services</t>
    </r>
  </si>
  <si>
    <r>
      <t xml:space="preserve">Ex3:  </t>
    </r>
    <r>
      <rPr>
        <sz val="16"/>
        <rFont val="Calibri"/>
        <family val="2"/>
        <scheme val="minor"/>
      </rPr>
      <t>Configure log generators to record the data needed by zero-trust architectures</t>
    </r>
  </si>
  <si>
    <r>
      <t>PR.PS-05:</t>
    </r>
    <r>
      <rPr>
        <sz val="16"/>
        <rFont val="Calibri"/>
        <family val="2"/>
        <scheme val="minor"/>
      </rPr>
      <t xml:space="preserve"> Installation and execution of unauthorized software are prevented</t>
    </r>
  </si>
  <si>
    <r>
      <t xml:space="preserve">Ex1:  </t>
    </r>
    <r>
      <rPr>
        <sz val="16"/>
        <rFont val="Calibri"/>
        <family val="2"/>
        <scheme val="minor"/>
      </rPr>
      <t>When risk warrants it, restrict software execution to permitted products only or deny the execution of prohibited and unauthorized software</t>
    </r>
  </si>
  <si>
    <r>
      <t xml:space="preserve">Ex2:  </t>
    </r>
    <r>
      <rPr>
        <sz val="16"/>
        <rFont val="Calibri"/>
        <family val="2"/>
        <scheme val="minor"/>
      </rPr>
      <t>Verify the source of new software and the software’s integrity before installing it</t>
    </r>
  </si>
  <si>
    <r>
      <t xml:space="preserve">Ex3:  </t>
    </r>
    <r>
      <rPr>
        <sz val="16"/>
        <rFont val="Calibri"/>
        <family val="2"/>
        <scheme val="minor"/>
      </rPr>
      <t>Configure platforms to use only approved DNS services that block access to known malicious domains</t>
    </r>
  </si>
  <si>
    <r>
      <t xml:space="preserve">Ex4:  </t>
    </r>
    <r>
      <rPr>
        <sz val="16"/>
        <rFont val="Calibri"/>
        <family val="2"/>
        <scheme val="minor"/>
      </rPr>
      <t>Configure platforms to allow the installation of organization-approved software only</t>
    </r>
  </si>
  <si>
    <r>
      <t>PR.PS-06:</t>
    </r>
    <r>
      <rPr>
        <sz val="16"/>
        <rFont val="Calibri"/>
        <family val="2"/>
        <scheme val="minor"/>
      </rPr>
      <t xml:space="preserve"> Secure software development practices are integrated, and their performance is monitored throughout the software development life cycle</t>
    </r>
  </si>
  <si>
    <r>
      <t xml:space="preserve">Ex1:  </t>
    </r>
    <r>
      <rPr>
        <sz val="16"/>
        <rFont val="Calibri"/>
        <family val="2"/>
        <scheme val="minor"/>
      </rPr>
      <t>Protect all components of organization-developed software from tampering and unauthorized access</t>
    </r>
  </si>
  <si>
    <r>
      <t xml:space="preserve">Ex2:  </t>
    </r>
    <r>
      <rPr>
        <sz val="16"/>
        <rFont val="Calibri"/>
        <family val="2"/>
        <scheme val="minor"/>
      </rPr>
      <t>Secure all software produced by the organization, with minimal vulnerabilities in their releases</t>
    </r>
  </si>
  <si>
    <r>
      <t xml:space="preserve">Ex3:  </t>
    </r>
    <r>
      <rPr>
        <sz val="16"/>
        <rFont val="Calibri"/>
        <family val="2"/>
        <scheme val="minor"/>
      </rPr>
      <t>Maintain the software used in production environments, and securely dispose of software once it is no longer needed</t>
    </r>
  </si>
  <si>
    <r>
      <t xml:space="preserve">Technology Infrastructure Resilience (PR.IR): </t>
    </r>
    <r>
      <rPr>
        <sz val="16"/>
        <rFont val="Calibri"/>
        <family val="2"/>
        <scheme val="minor"/>
      </rPr>
      <t>Security architectures are managed with the organization’s risk strategy to protect asset confidentiality, integrity, and availability, and organizational resilience</t>
    </r>
  </si>
  <si>
    <r>
      <t>PR.IR-01:</t>
    </r>
    <r>
      <rPr>
        <sz val="16"/>
        <rFont val="Calibri"/>
        <family val="2"/>
        <scheme val="minor"/>
      </rPr>
      <t xml:space="preserve"> Networks and environments are protected from unauthorized logical access and usage</t>
    </r>
  </si>
  <si>
    <r>
      <t xml:space="preserve">Ex1:  </t>
    </r>
    <r>
      <rPr>
        <sz val="16"/>
        <rFont val="Calibri"/>
        <family val="2"/>
        <scheme val="minor"/>
      </rPr>
      <t>Logically segment organization networks and cloud-based platforms according to trust boundaries and platform types (e.g., IT, IoT, OT, mobile, guests), and permit required communications only between segments</t>
    </r>
  </si>
  <si>
    <r>
      <t xml:space="preserve">Ex2:  </t>
    </r>
    <r>
      <rPr>
        <sz val="16"/>
        <rFont val="Calibri"/>
        <family val="2"/>
        <scheme val="minor"/>
      </rPr>
      <t>Logically segment organization networks from external networks, and permit only necessary communications to enter the organization’s networks from the external networks</t>
    </r>
  </si>
  <si>
    <r>
      <t xml:space="preserve">Ex3:  </t>
    </r>
    <r>
      <rPr>
        <sz val="16"/>
        <rFont val="Calibri"/>
        <family val="2"/>
        <scheme val="minor"/>
      </rPr>
      <t>Implement zero trust architectures to restrict network access to each resource to the minimum necessary</t>
    </r>
  </si>
  <si>
    <r>
      <t xml:space="preserve">Ex4:  </t>
    </r>
    <r>
      <rPr>
        <sz val="16"/>
        <rFont val="Calibri"/>
        <family val="2"/>
        <scheme val="minor"/>
      </rPr>
      <t>Check the cyber health of endpoints before allowing them to access and use production resources</t>
    </r>
  </si>
  <si>
    <r>
      <t>PR.IR-02:</t>
    </r>
    <r>
      <rPr>
        <sz val="16"/>
        <rFont val="Calibri"/>
        <family val="2"/>
        <scheme val="minor"/>
      </rPr>
      <t xml:space="preserve"> The organization’s technology assets are protected from environmental threats</t>
    </r>
  </si>
  <si>
    <r>
      <t xml:space="preserve">Ex1:  </t>
    </r>
    <r>
      <rPr>
        <sz val="16"/>
        <rFont val="Calibri"/>
        <family val="2"/>
        <scheme val="minor"/>
      </rPr>
      <t>Protect organizational equipment from known environmental threats, such as flooding, fire, wind, and excessive heat and humidity</t>
    </r>
  </si>
  <si>
    <r>
      <t xml:space="preserve">Ex2:  </t>
    </r>
    <r>
      <rPr>
        <sz val="16"/>
        <rFont val="Calibri"/>
        <family val="2"/>
        <scheme val="minor"/>
      </rPr>
      <t>Include protection from environmental threats and provisions for adequate operating infrastructure in requirements for service providers that operate systems on the organization's behalf</t>
    </r>
  </si>
  <si>
    <r>
      <t>PR.IR-03:</t>
    </r>
    <r>
      <rPr>
        <sz val="16"/>
        <rFont val="Calibri"/>
        <family val="2"/>
        <scheme val="minor"/>
      </rPr>
      <t xml:space="preserve"> Mechanisms are implemented to achieve resilience requirements in normal and adverse situations</t>
    </r>
  </si>
  <si>
    <r>
      <t xml:space="preserve">Ex1:  </t>
    </r>
    <r>
      <rPr>
        <sz val="16"/>
        <rFont val="Calibri"/>
        <family val="2"/>
        <scheme val="minor"/>
      </rPr>
      <t>Avoid single points of failure in systems and infrastructure</t>
    </r>
  </si>
  <si>
    <r>
      <t xml:space="preserve">Ex2:  </t>
    </r>
    <r>
      <rPr>
        <sz val="16"/>
        <rFont val="Calibri"/>
        <family val="2"/>
        <scheme val="minor"/>
      </rPr>
      <t>Use load balancing to increase capacity and improve reliability</t>
    </r>
  </si>
  <si>
    <r>
      <t xml:space="preserve">Ex3:  </t>
    </r>
    <r>
      <rPr>
        <sz val="16"/>
        <rFont val="Calibri"/>
        <family val="2"/>
        <scheme val="minor"/>
      </rPr>
      <t>Use high-availability components like redundant storage and power supplies to improve system reliability</t>
    </r>
  </si>
  <si>
    <r>
      <t>PR.IR-04:</t>
    </r>
    <r>
      <rPr>
        <sz val="16"/>
        <rFont val="Calibri"/>
        <family val="2"/>
        <scheme val="minor"/>
      </rPr>
      <t xml:space="preserve"> Adequate resource capacity to ensure availability is maintained</t>
    </r>
  </si>
  <si>
    <r>
      <t xml:space="preserve">Ex1:  </t>
    </r>
    <r>
      <rPr>
        <sz val="16"/>
        <rFont val="Calibri"/>
        <family val="2"/>
        <scheme val="minor"/>
      </rPr>
      <t>Monitor usage of storage, power, compute, network bandwidth, and other resources</t>
    </r>
  </si>
  <si>
    <r>
      <t xml:space="preserve">Ex2:  </t>
    </r>
    <r>
      <rPr>
        <sz val="16"/>
        <rFont val="Calibri"/>
        <family val="2"/>
        <scheme val="minor"/>
      </rPr>
      <t>Forecast future needs, and scale resources accordingly</t>
    </r>
  </si>
  <si>
    <r>
      <t xml:space="preserve">Continuous Monitoring (DE.CM): </t>
    </r>
    <r>
      <rPr>
        <sz val="16"/>
        <rFont val="Calibri"/>
        <family val="2"/>
        <scheme val="minor"/>
      </rPr>
      <t>Assets are monitored to find anomalies, indicators of compromise, and other potentially adverse events</t>
    </r>
  </si>
  <si>
    <r>
      <t xml:space="preserve">DE.CM-01: </t>
    </r>
    <r>
      <rPr>
        <sz val="16"/>
        <rFont val="Calibri"/>
        <family val="2"/>
        <scheme val="minor"/>
      </rPr>
      <t>Networks and network services are monitored to find potentially adverse events</t>
    </r>
  </si>
  <si>
    <r>
      <t xml:space="preserve">Ex1:  </t>
    </r>
    <r>
      <rPr>
        <sz val="16"/>
        <rFont val="Calibri"/>
        <family val="2"/>
        <scheme val="minor"/>
      </rPr>
      <t>Monitor DNS, BGP, and other network services for adverse events</t>
    </r>
  </si>
  <si>
    <r>
      <t xml:space="preserve">Ex2:  </t>
    </r>
    <r>
      <rPr>
        <sz val="16"/>
        <rFont val="Calibri"/>
        <family val="2"/>
        <scheme val="minor"/>
      </rPr>
      <t>Monitor wired and wireless networks for connections from unauthorized endpoints</t>
    </r>
  </si>
  <si>
    <r>
      <t xml:space="preserve">Ex3:  </t>
    </r>
    <r>
      <rPr>
        <sz val="16"/>
        <rFont val="Calibri"/>
        <family val="2"/>
        <scheme val="minor"/>
      </rPr>
      <t>Monitor facilities for unauthorized or rogue wireless networks</t>
    </r>
  </si>
  <si>
    <r>
      <t xml:space="preserve">Ex4:  </t>
    </r>
    <r>
      <rPr>
        <sz val="16"/>
        <rFont val="Calibri"/>
        <family val="2"/>
        <scheme val="minor"/>
      </rPr>
      <t>Compare actual network flows against baselines to detect deviations</t>
    </r>
  </si>
  <si>
    <r>
      <t xml:space="preserve">Ex5:  </t>
    </r>
    <r>
      <rPr>
        <sz val="16"/>
        <rFont val="Calibri"/>
        <family val="2"/>
        <scheme val="minor"/>
      </rPr>
      <t>Monitor network communications to identify changes in security postures for zero trust purposes</t>
    </r>
  </si>
  <si>
    <r>
      <t xml:space="preserve">DE.CM-02: </t>
    </r>
    <r>
      <rPr>
        <sz val="16"/>
        <rFont val="Calibri"/>
        <family val="2"/>
        <scheme val="minor"/>
      </rPr>
      <t>The physical environment is monitored to find potentially adverse events</t>
    </r>
  </si>
  <si>
    <r>
      <t xml:space="preserve">Ex1:  </t>
    </r>
    <r>
      <rPr>
        <sz val="16"/>
        <rFont val="Calibri"/>
        <family val="2"/>
        <scheme val="minor"/>
      </rPr>
      <t>Monitor logs from physical access control systems (e.g., badge readers) to find unusual access patterns (e.g., deviations from the norm) and failed access attempts</t>
    </r>
  </si>
  <si>
    <r>
      <t xml:space="preserve">Ex2:  </t>
    </r>
    <r>
      <rPr>
        <sz val="16"/>
        <rFont val="Calibri"/>
        <family val="2"/>
        <scheme val="minor"/>
      </rPr>
      <t>Review and monitor physical access records (e.g., from visitor registration, sign-in sheets)</t>
    </r>
  </si>
  <si>
    <r>
      <t xml:space="preserve">Ex3:  </t>
    </r>
    <r>
      <rPr>
        <sz val="16"/>
        <rFont val="Calibri"/>
        <family val="2"/>
        <scheme val="minor"/>
      </rPr>
      <t>Monitor physical access controls (e.g., locks, latches, hinge pins, alarms) for signs of tampering</t>
    </r>
  </si>
  <si>
    <r>
      <t xml:space="preserve">Ex4:  </t>
    </r>
    <r>
      <rPr>
        <sz val="16"/>
        <rFont val="Calibri"/>
        <family val="2"/>
        <scheme val="minor"/>
      </rPr>
      <t>Monitor the physical environment using alarm systems, cameras, and security guards</t>
    </r>
  </si>
  <si>
    <r>
      <t>DE.CM-03:</t>
    </r>
    <r>
      <rPr>
        <sz val="16"/>
        <rFont val="Calibri"/>
        <family val="2"/>
        <scheme val="minor"/>
      </rPr>
      <t xml:space="preserve"> Personnel activity and technology usage are monitored to find potentially adverse events</t>
    </r>
  </si>
  <si>
    <r>
      <t xml:space="preserve">Ex1:  </t>
    </r>
    <r>
      <rPr>
        <sz val="16"/>
        <rFont val="Calibri"/>
        <family val="2"/>
        <scheme val="minor"/>
      </rPr>
      <t>Use behavior analytics software to detect anomalous user activity to mitigate insider threats</t>
    </r>
  </si>
  <si>
    <r>
      <t xml:space="preserve">Ex2:  </t>
    </r>
    <r>
      <rPr>
        <sz val="16"/>
        <rFont val="Calibri"/>
        <family val="2"/>
        <scheme val="minor"/>
      </rPr>
      <t>Monitor logs from logical access control systems to find unusual access patterns and failed access attempts</t>
    </r>
  </si>
  <si>
    <r>
      <t xml:space="preserve">Ex3:  </t>
    </r>
    <r>
      <rPr>
        <sz val="16"/>
        <rFont val="Calibri"/>
        <family val="2"/>
        <scheme val="minor"/>
      </rPr>
      <t>Continuously monitor deception technology, including user accounts, for any usage</t>
    </r>
  </si>
  <si>
    <r>
      <t xml:space="preserve">DE.CM-06: </t>
    </r>
    <r>
      <rPr>
        <sz val="16"/>
        <rFont val="Calibri"/>
        <family val="2"/>
        <scheme val="minor"/>
      </rPr>
      <t>External service provider activities and services are monitored to find potentially adverse events</t>
    </r>
  </si>
  <si>
    <r>
      <t xml:space="preserve">Ex1:  </t>
    </r>
    <r>
      <rPr>
        <sz val="16"/>
        <rFont val="Calibri"/>
        <family val="2"/>
        <scheme val="minor"/>
      </rPr>
      <t xml:space="preserve">Monitor remote and onsite administration and maintenance activities that external providers perform on organizational systems </t>
    </r>
  </si>
  <si>
    <r>
      <t xml:space="preserve">Ex2:  </t>
    </r>
    <r>
      <rPr>
        <sz val="16"/>
        <rFont val="Calibri"/>
        <family val="2"/>
        <scheme val="minor"/>
      </rPr>
      <t>Monitor activity from cloud-based services, internet service providers, and other service providers for deviations from expected behavior</t>
    </r>
  </si>
  <si>
    <r>
      <t>DE.CM-09:</t>
    </r>
    <r>
      <rPr>
        <sz val="16"/>
        <rFont val="Calibri"/>
        <family val="2"/>
        <scheme val="minor"/>
      </rPr>
      <t xml:space="preserve"> Computing hardware and software, runtime environments, and their data are monitored to find potentially adverse events</t>
    </r>
  </si>
  <si>
    <r>
      <t xml:space="preserve">Ex1:  </t>
    </r>
    <r>
      <rPr>
        <sz val="16"/>
        <rFont val="Calibri"/>
        <family val="2"/>
        <scheme val="minor"/>
      </rPr>
      <t>Monitor email, web, file sharing, collaboration services, and other common attack vectors to detect malware, phishing, data leaks and exfiltration, and other adverse events</t>
    </r>
  </si>
  <si>
    <r>
      <t xml:space="preserve">Ex2:  </t>
    </r>
    <r>
      <rPr>
        <sz val="16"/>
        <rFont val="Calibri"/>
        <family val="2"/>
        <scheme val="minor"/>
      </rPr>
      <t>Monitor authentication attempts to identify attacks against credentials and unauthorized credential reuse</t>
    </r>
  </si>
  <si>
    <r>
      <t xml:space="preserve">Ex3:  </t>
    </r>
    <r>
      <rPr>
        <sz val="16"/>
        <rFont val="Calibri"/>
        <family val="2"/>
        <scheme val="minor"/>
      </rPr>
      <t>Monitor software configurations for deviations from security baselines</t>
    </r>
  </si>
  <si>
    <r>
      <t xml:space="preserve">Ex4: </t>
    </r>
    <r>
      <rPr>
        <sz val="16"/>
        <rFont val="Calibri"/>
        <family val="2"/>
        <scheme val="minor"/>
      </rPr>
      <t>Monitor hardware and software for signs of tampering</t>
    </r>
  </si>
  <si>
    <r>
      <t>Ex5: </t>
    </r>
    <r>
      <rPr>
        <sz val="16"/>
        <rFont val="Calibri"/>
        <family val="2"/>
        <scheme val="minor"/>
      </rPr>
      <t>Use technologies with a presence on endpoints to detect cyber health issues (e.g., missing patches, malware infections, unauthorized software), and redirect the endpoints to a remediation environment before access is authorized</t>
    </r>
  </si>
  <si>
    <r>
      <t xml:space="preserve">Adverse Event Analysis (DE.AE): </t>
    </r>
    <r>
      <rPr>
        <sz val="16"/>
        <rFont val="Calibri"/>
        <family val="2"/>
        <scheme val="minor"/>
      </rPr>
      <t>Anomalies, indicators of compromise, and other potentially adverse events are analyzed to characterize the events and detect cybersecurity incidents</t>
    </r>
  </si>
  <si>
    <r>
      <t xml:space="preserve">DE.AE-02: </t>
    </r>
    <r>
      <rPr>
        <sz val="16"/>
        <rFont val="Calibri"/>
        <family val="2"/>
        <scheme val="minor"/>
      </rPr>
      <t>Potentially adverse events are analyzed to better understand associated activities</t>
    </r>
  </si>
  <si>
    <r>
      <t xml:space="preserve">Ex1:  </t>
    </r>
    <r>
      <rPr>
        <sz val="16"/>
        <rFont val="Calibri"/>
        <family val="2"/>
        <scheme val="minor"/>
      </rPr>
      <t>Use security information and event management (SIEM) or other tools to continuously monitor log events for known malicious and suspicious activity</t>
    </r>
  </si>
  <si>
    <r>
      <t xml:space="preserve">Ex2:  </t>
    </r>
    <r>
      <rPr>
        <sz val="16"/>
        <rFont val="Calibri"/>
        <family val="2"/>
        <scheme val="minor"/>
      </rPr>
      <t>Utilize up-to-date cyber threat intelligence in log analysis tools to improve detection accuracy and characterize threat actors, their methods, and indicators of compromise</t>
    </r>
  </si>
  <si>
    <r>
      <t xml:space="preserve">Ex3:  </t>
    </r>
    <r>
      <rPr>
        <sz val="16"/>
        <rFont val="Calibri"/>
        <family val="2"/>
        <scheme val="minor"/>
      </rPr>
      <t>Regularly conduct manual reviews of log events for technologies that cannot be sufficiently monitored through automation</t>
    </r>
  </si>
  <si>
    <r>
      <t xml:space="preserve">Ex4:  </t>
    </r>
    <r>
      <rPr>
        <sz val="16"/>
        <rFont val="Calibri"/>
        <family val="2"/>
        <scheme val="minor"/>
      </rPr>
      <t>Use log analysis tools to generate reports on their findings</t>
    </r>
  </si>
  <si>
    <r>
      <t xml:space="preserve">DE.AE-03: </t>
    </r>
    <r>
      <rPr>
        <sz val="16"/>
        <rFont val="Calibri"/>
        <family val="2"/>
        <scheme val="minor"/>
      </rPr>
      <t>Information is correlated from multiple sources</t>
    </r>
  </si>
  <si>
    <r>
      <t xml:space="preserve">Ex1:  </t>
    </r>
    <r>
      <rPr>
        <sz val="16"/>
        <rFont val="Calibri"/>
        <family val="2"/>
        <scheme val="minor"/>
      </rPr>
      <t>Constantly transfer log data generated by other sources to a relatively small number of log servers</t>
    </r>
  </si>
  <si>
    <r>
      <t xml:space="preserve">Ex2:  </t>
    </r>
    <r>
      <rPr>
        <sz val="16"/>
        <rFont val="Calibri"/>
        <family val="2"/>
        <scheme val="minor"/>
      </rPr>
      <t>Use event correlation technology (e.g., SIEM) to collect information captured by multiple sources</t>
    </r>
  </si>
  <si>
    <r>
      <t xml:space="preserve">Ex3:  </t>
    </r>
    <r>
      <rPr>
        <sz val="16"/>
        <rFont val="Calibri"/>
        <family val="2"/>
        <scheme val="minor"/>
      </rPr>
      <t>Utilize cyber threat intelligence to help correlate events among log sources</t>
    </r>
  </si>
  <si>
    <r>
      <t xml:space="preserve">DE.AE-04: </t>
    </r>
    <r>
      <rPr>
        <sz val="16"/>
        <rFont val="Calibri"/>
        <family val="2"/>
        <scheme val="minor"/>
      </rPr>
      <t>The estimated impact and scope of adverse events are understood</t>
    </r>
  </si>
  <si>
    <r>
      <t xml:space="preserve">Ex1:  </t>
    </r>
    <r>
      <rPr>
        <sz val="16"/>
        <rFont val="Calibri"/>
        <family val="2"/>
        <scheme val="minor"/>
      </rPr>
      <t>Use SIEMs or other tools to estimate impact and scope, and review and refine the estimates</t>
    </r>
  </si>
  <si>
    <r>
      <t xml:space="preserve">Ex2:  </t>
    </r>
    <r>
      <rPr>
        <sz val="16"/>
        <rFont val="Calibri"/>
        <family val="2"/>
        <scheme val="minor"/>
      </rPr>
      <t>A person creates their own estimates of impact and scope</t>
    </r>
  </si>
  <si>
    <r>
      <t xml:space="preserve">DE.AE-06: </t>
    </r>
    <r>
      <rPr>
        <sz val="16"/>
        <rFont val="Calibri"/>
        <family val="2"/>
        <scheme val="minor"/>
      </rPr>
      <t>Information on adverse events is provided to authorized staff and tools</t>
    </r>
  </si>
  <si>
    <r>
      <t xml:space="preserve">Ex1:  </t>
    </r>
    <r>
      <rPr>
        <sz val="16"/>
        <rFont val="Calibri"/>
        <family val="2"/>
        <scheme val="minor"/>
      </rPr>
      <t xml:space="preserve">Use cybersecurity software to generate alerts and provide them to the security operations center (SOC), incident responders, and incident response tools </t>
    </r>
  </si>
  <si>
    <r>
      <t xml:space="preserve">Ex2:  </t>
    </r>
    <r>
      <rPr>
        <sz val="16"/>
        <rFont val="Calibri"/>
        <family val="2"/>
        <scheme val="minor"/>
      </rPr>
      <t>Incident responders and other authorized personnel can access log analysis findings at all times</t>
    </r>
  </si>
  <si>
    <r>
      <t xml:space="preserve">Ex3:  </t>
    </r>
    <r>
      <rPr>
        <sz val="16"/>
        <rFont val="Calibri"/>
        <family val="2"/>
        <scheme val="minor"/>
      </rPr>
      <t>Automatically create and assign tickets in the organization’s ticketing system when certain types of alerts occur</t>
    </r>
  </si>
  <si>
    <r>
      <t xml:space="preserve">Ex4:  </t>
    </r>
    <r>
      <rPr>
        <sz val="16"/>
        <rFont val="Calibri"/>
        <family val="2"/>
        <scheme val="minor"/>
      </rPr>
      <t>Manually create and assign tickets in the organization’s ticketing system when technical staff discover indicators of compromise</t>
    </r>
  </si>
  <si>
    <r>
      <t xml:space="preserve">DE.AE-07: </t>
    </r>
    <r>
      <rPr>
        <sz val="16"/>
        <rFont val="Calibri"/>
        <family val="2"/>
        <scheme val="minor"/>
      </rPr>
      <t>Cyber threat intelligence and other contextual information are integrated into the analysis</t>
    </r>
  </si>
  <si>
    <r>
      <t xml:space="preserve">Ex1:  </t>
    </r>
    <r>
      <rPr>
        <sz val="16"/>
        <rFont val="Calibri"/>
        <family val="2"/>
        <scheme val="minor"/>
      </rPr>
      <t>Securely provide cyber threat intelligence feeds to detection technologies, processes, and personnel</t>
    </r>
  </si>
  <si>
    <r>
      <t xml:space="preserve">Ex2:  </t>
    </r>
    <r>
      <rPr>
        <sz val="16"/>
        <rFont val="Calibri"/>
        <family val="2"/>
        <scheme val="minor"/>
      </rPr>
      <t>Securely provide information from asset inventories to detection technologies, processes, and personnel</t>
    </r>
  </si>
  <si>
    <r>
      <t xml:space="preserve">Ex3:  </t>
    </r>
    <r>
      <rPr>
        <sz val="16"/>
        <rFont val="Calibri"/>
        <family val="2"/>
        <scheme val="minor"/>
      </rPr>
      <t xml:space="preserve">Rapidly acquire and analyze vulnerability disclosures for the organization’s technologies from suppliers, vendors, and third-party security advisories </t>
    </r>
  </si>
  <si>
    <r>
      <t xml:space="preserve">DE.AE-08: </t>
    </r>
    <r>
      <rPr>
        <sz val="16"/>
        <rFont val="Calibri"/>
        <family val="2"/>
        <scheme val="minor"/>
      </rPr>
      <t>Incidents are declared when adverse events meet the defined incident criteria</t>
    </r>
  </si>
  <si>
    <r>
      <t xml:space="preserve">Ex1:  </t>
    </r>
    <r>
      <rPr>
        <sz val="16"/>
        <rFont val="Calibri"/>
        <family val="2"/>
        <scheme val="minor"/>
      </rPr>
      <t>Apply incident criteria to known and assumed characteristics of activity in order to determine whether an incident should be declared</t>
    </r>
  </si>
  <si>
    <r>
      <t xml:space="preserve">Ex2:  </t>
    </r>
    <r>
      <rPr>
        <sz val="16"/>
        <rFont val="Calibri"/>
        <family val="2"/>
        <scheme val="minor"/>
      </rPr>
      <t>Take known false positives into account when applying incident criteria</t>
    </r>
  </si>
  <si>
    <r>
      <t xml:space="preserve">Incident Management (RS.MA): </t>
    </r>
    <r>
      <rPr>
        <sz val="16"/>
        <rFont val="Calibri"/>
        <family val="2"/>
        <scheme val="minor"/>
      </rPr>
      <t>Responses to detected cybersecurity incidents are managed</t>
    </r>
  </si>
  <si>
    <r>
      <t>RS.MA-01:</t>
    </r>
    <r>
      <rPr>
        <sz val="16"/>
        <rFont val="Calibri"/>
        <family val="2"/>
        <scheme val="minor"/>
      </rPr>
      <t xml:space="preserve"> The incident response plan is executed in coordination with relevant third parties once an incident is declared</t>
    </r>
  </si>
  <si>
    <r>
      <t xml:space="preserve">Ex1:  </t>
    </r>
    <r>
      <rPr>
        <sz val="16"/>
        <rFont val="Calibri"/>
        <family val="2"/>
        <scheme val="minor"/>
      </rPr>
      <t xml:space="preserve">Detection technologies automatically report confirmed incidents </t>
    </r>
  </si>
  <si>
    <r>
      <t xml:space="preserve">Ex2:  </t>
    </r>
    <r>
      <rPr>
        <sz val="16"/>
        <rFont val="Calibri"/>
        <family val="2"/>
        <scheme val="minor"/>
      </rPr>
      <t>Request incident response assistance from the organization’s incident response outsourcer</t>
    </r>
  </si>
  <si>
    <r>
      <t xml:space="preserve">Ex3:  </t>
    </r>
    <r>
      <rPr>
        <sz val="16"/>
        <rFont val="Calibri"/>
        <family val="2"/>
        <scheme val="minor"/>
      </rPr>
      <t>Designate an incident lead for each incident</t>
    </r>
  </si>
  <si>
    <r>
      <t xml:space="preserve">Ex4:  </t>
    </r>
    <r>
      <rPr>
        <sz val="16"/>
        <rFont val="Calibri"/>
        <family val="2"/>
        <scheme val="minor"/>
      </rPr>
      <t>Initiate execution of additional cybersecurity plans as needed to support incident response (for example, business continuity and disaster recovery)</t>
    </r>
  </si>
  <si>
    <r>
      <t>RS.MA-02:</t>
    </r>
    <r>
      <rPr>
        <sz val="16"/>
        <rFont val="Calibri"/>
        <family val="2"/>
        <scheme val="minor"/>
      </rPr>
      <t xml:space="preserve"> Incident reports are triaged and validated</t>
    </r>
  </si>
  <si>
    <r>
      <t xml:space="preserve">Ex1:  </t>
    </r>
    <r>
      <rPr>
        <sz val="16"/>
        <rFont val="Calibri"/>
        <family val="2"/>
        <scheme val="minor"/>
      </rPr>
      <t>Preliminarily review incident reports to confirm that they are cybersecurity-related and necessitate incident response activities</t>
    </r>
  </si>
  <si>
    <r>
      <t xml:space="preserve">Ex2:  </t>
    </r>
    <r>
      <rPr>
        <sz val="16"/>
        <rFont val="Calibri"/>
        <family val="2"/>
        <scheme val="minor"/>
      </rPr>
      <t>Apply criteria to estimate the severity of an incident</t>
    </r>
  </si>
  <si>
    <r>
      <t>RS.MA-03:</t>
    </r>
    <r>
      <rPr>
        <sz val="16"/>
        <rFont val="Calibri"/>
        <family val="2"/>
        <scheme val="minor"/>
      </rPr>
      <t xml:space="preserve"> Incidents are categorized and prioritized</t>
    </r>
  </si>
  <si>
    <r>
      <t xml:space="preserve">Ex1:  </t>
    </r>
    <r>
      <rPr>
        <sz val="16"/>
        <rFont val="Calibri"/>
        <family val="2"/>
        <scheme val="minor"/>
      </rPr>
      <t>Further review and categorize incidents based on the type of incident (e.g., data breach, ransomware, DDoS, account compromise)</t>
    </r>
  </si>
  <si>
    <r>
      <t xml:space="preserve">Ex2:  </t>
    </r>
    <r>
      <rPr>
        <sz val="16"/>
        <rFont val="Calibri"/>
        <family val="2"/>
        <scheme val="minor"/>
      </rPr>
      <t>Prioritize incidents based on their scope, likely impact, and time-critical nature</t>
    </r>
  </si>
  <si>
    <r>
      <t xml:space="preserve">Ex3:  </t>
    </r>
    <r>
      <rPr>
        <sz val="16"/>
        <rFont val="Calibri"/>
        <family val="2"/>
        <scheme val="minor"/>
      </rPr>
      <t>Select incident response strategies for active incidents by balancing the need to quickly recover from an incident with the need to observe the attacker or conduct a more thorough investigation</t>
    </r>
  </si>
  <si>
    <r>
      <t xml:space="preserve">RS.MA-04: </t>
    </r>
    <r>
      <rPr>
        <sz val="16"/>
        <rFont val="Calibri"/>
        <family val="2"/>
        <scheme val="minor"/>
      </rPr>
      <t>Incidents are escalated or elevated as needed</t>
    </r>
  </si>
  <si>
    <r>
      <t xml:space="preserve">Ex1:  </t>
    </r>
    <r>
      <rPr>
        <sz val="16"/>
        <rFont val="Calibri"/>
        <family val="2"/>
        <scheme val="minor"/>
      </rPr>
      <t>Track and validate the status of all ongoing incidents</t>
    </r>
  </si>
  <si>
    <r>
      <t xml:space="preserve">Ex2:  </t>
    </r>
    <r>
      <rPr>
        <sz val="16"/>
        <rFont val="Calibri"/>
        <family val="2"/>
        <scheme val="minor"/>
      </rPr>
      <t>Coordinate incident escalation or elevation with designated internal and external stakeholders</t>
    </r>
  </si>
  <si>
    <r>
      <t>RS.MA-05:</t>
    </r>
    <r>
      <rPr>
        <sz val="16"/>
        <rFont val="Calibri"/>
        <family val="2"/>
        <scheme val="minor"/>
      </rPr>
      <t xml:space="preserve"> The criteria for initiating incident recovery are applied </t>
    </r>
  </si>
  <si>
    <r>
      <t xml:space="preserve">Ex1:  </t>
    </r>
    <r>
      <rPr>
        <sz val="16"/>
        <rFont val="Calibri"/>
        <family val="2"/>
        <scheme val="minor"/>
      </rPr>
      <t>Apply incident recovery criteria to known and assumed characteristics of the incident to determine whether incident recovery processes should be initiated</t>
    </r>
  </si>
  <si>
    <r>
      <t xml:space="preserve">Ex2:  </t>
    </r>
    <r>
      <rPr>
        <sz val="16"/>
        <rFont val="Calibri"/>
        <family val="2"/>
        <scheme val="minor"/>
      </rPr>
      <t>Take the possible operational disruption of incident recovery activities into account</t>
    </r>
  </si>
  <si>
    <r>
      <t>Incident Analysis (RS.AN):</t>
    </r>
    <r>
      <rPr>
        <sz val="16"/>
        <rFont val="Calibri"/>
        <family val="2"/>
        <scheme val="minor"/>
      </rPr>
      <t xml:space="preserve"> Investigations are conducted to ensure effective response and support forensics and recovery activities</t>
    </r>
  </si>
  <si>
    <r>
      <t>RS.AN-03:</t>
    </r>
    <r>
      <rPr>
        <sz val="16"/>
        <rFont val="Calibri"/>
        <family val="2"/>
        <scheme val="minor"/>
      </rPr>
      <t xml:space="preserve"> Analysis is performed to establish what has taken place during an incident and the root cause of the incident</t>
    </r>
  </si>
  <si>
    <r>
      <t xml:space="preserve">Ex1:  </t>
    </r>
    <r>
      <rPr>
        <sz val="16"/>
        <rFont val="Calibri"/>
        <family val="2"/>
        <scheme val="minor"/>
      </rPr>
      <t>Determine the sequence of events that occurred during the incident and which assets and resources were involved in each event</t>
    </r>
  </si>
  <si>
    <r>
      <t xml:space="preserve">Ex2:  </t>
    </r>
    <r>
      <rPr>
        <sz val="16"/>
        <rFont val="Calibri"/>
        <family val="2"/>
        <scheme val="minor"/>
      </rPr>
      <t>Attempt to determine what vulnerabilities, threats, and threat actors were directly or indirectly involved in the incident</t>
    </r>
  </si>
  <si>
    <r>
      <t xml:space="preserve">Ex3:  </t>
    </r>
    <r>
      <rPr>
        <sz val="16"/>
        <rFont val="Calibri"/>
        <family val="2"/>
        <scheme val="minor"/>
      </rPr>
      <t xml:space="preserve">Analyze the incident to find the underlying, systemic root causes </t>
    </r>
  </si>
  <si>
    <r>
      <t xml:space="preserve">Ex4:  </t>
    </r>
    <r>
      <rPr>
        <sz val="16"/>
        <rFont val="Calibri"/>
        <family val="2"/>
        <scheme val="minor"/>
      </rPr>
      <t>Check any cyber deception technology for additional information on attacker behavior</t>
    </r>
  </si>
  <si>
    <r>
      <t>RS.AN-06:</t>
    </r>
    <r>
      <rPr>
        <sz val="16"/>
        <rFont val="Calibri"/>
        <family val="2"/>
        <scheme val="minor"/>
      </rPr>
      <t xml:space="preserve"> Actions performed during an investigation are recorded, and the records’ integrity and provenance are preserved</t>
    </r>
  </si>
  <si>
    <r>
      <t xml:space="preserve">Ex1:  </t>
    </r>
    <r>
      <rPr>
        <sz val="16"/>
        <rFont val="Calibri"/>
        <family val="2"/>
        <scheme val="minor"/>
      </rPr>
      <t>Require each incident responder and others (e.g., system administrators, cybersecurity engineers) who perform incident response tasks to record their actions and make the record immutable</t>
    </r>
  </si>
  <si>
    <r>
      <t xml:space="preserve">Ex2:  </t>
    </r>
    <r>
      <rPr>
        <sz val="16"/>
        <rFont val="Calibri"/>
        <family val="2"/>
        <scheme val="minor"/>
      </rPr>
      <t>Require the incident lead to document the incident in detail and be responsible for preserving the integrity of the documentation and the sources of all information being reported</t>
    </r>
  </si>
  <si>
    <r>
      <t>RS.AN-07:</t>
    </r>
    <r>
      <rPr>
        <sz val="16"/>
        <rFont val="Calibri"/>
        <family val="2"/>
        <scheme val="minor"/>
      </rPr>
      <t xml:space="preserve"> Incident data and metadata are collected, and their integrity and provenance are preserved</t>
    </r>
  </si>
  <si>
    <r>
      <t xml:space="preserve">Ex1:  </t>
    </r>
    <r>
      <rPr>
        <sz val="16"/>
        <rFont val="Calibri"/>
        <family val="2"/>
        <scheme val="minor"/>
      </rPr>
      <t>Collect, preserve, and safeguard the integrity of all pertinent incident data and metadata (e.g., data source, date/time of collection) based on evidence preservation and chain-of-custody procedures</t>
    </r>
  </si>
  <si>
    <r>
      <t>RS.AN-08:</t>
    </r>
    <r>
      <rPr>
        <sz val="16"/>
        <rFont val="Calibri"/>
        <family val="2"/>
        <scheme val="minor"/>
      </rPr>
      <t xml:space="preserve"> An incident’s magnitude is estimated and validated</t>
    </r>
  </si>
  <si>
    <r>
      <t xml:space="preserve">Ex1:  </t>
    </r>
    <r>
      <rPr>
        <sz val="16"/>
        <rFont val="Calibri"/>
        <family val="2"/>
        <scheme val="minor"/>
      </rPr>
      <t>Review other potential targets of the incident to search for indicators of compromise and evidence of persistence</t>
    </r>
  </si>
  <si>
    <r>
      <t xml:space="preserve">Ex2:  </t>
    </r>
    <r>
      <rPr>
        <sz val="16"/>
        <rFont val="Calibri"/>
        <family val="2"/>
        <scheme val="minor"/>
      </rPr>
      <t>Automatically run tools on targets to look for indicators of compromise and evidence of persistence</t>
    </r>
  </si>
  <si>
    <r>
      <t>Incident Response Reporting and Communication (RS.CO):</t>
    </r>
    <r>
      <rPr>
        <sz val="16"/>
        <rFont val="Calibri"/>
        <family val="2"/>
        <scheme val="minor"/>
      </rPr>
      <t xml:space="preserve"> Response activities are coordinated with internal and external stakeholders as required by laws, regulations, or policies</t>
    </r>
  </si>
  <si>
    <r>
      <t>RS.CO-02:</t>
    </r>
    <r>
      <rPr>
        <sz val="16"/>
        <rFont val="Calibri"/>
        <family val="2"/>
        <scheme val="minor"/>
      </rPr>
      <t xml:space="preserve"> Internal and external stakeholders are notified of incidents</t>
    </r>
  </si>
  <si>
    <r>
      <t xml:space="preserve">Ex1:  </t>
    </r>
    <r>
      <rPr>
        <sz val="16"/>
        <rFont val="Calibri"/>
        <family val="2"/>
        <scheme val="minor"/>
      </rPr>
      <t xml:space="preserve">Follow the organization’s breach notification procedures after discovering a data breach incident, including notifying affected customers </t>
    </r>
  </si>
  <si>
    <r>
      <t xml:space="preserve">Ex2:  </t>
    </r>
    <r>
      <rPr>
        <sz val="16"/>
        <rFont val="Calibri"/>
        <family val="2"/>
        <scheme val="minor"/>
      </rPr>
      <t>Notify business partners and customers of incidents in accordance with contractual requirements</t>
    </r>
  </si>
  <si>
    <r>
      <t xml:space="preserve">Ex3:  </t>
    </r>
    <r>
      <rPr>
        <sz val="16"/>
        <rFont val="Calibri"/>
        <family val="2"/>
        <scheme val="minor"/>
      </rPr>
      <t>Notify law enforcement agencies and regulatory bodies of incidents based on criteria in the incident response plan and management approval</t>
    </r>
  </si>
  <si>
    <r>
      <t>RS.CO-03:</t>
    </r>
    <r>
      <rPr>
        <sz val="16"/>
        <rFont val="Calibri"/>
        <family val="2"/>
        <scheme val="minor"/>
      </rPr>
      <t xml:space="preserve"> Information is shared with designated internal and external stakeholders</t>
    </r>
  </si>
  <si>
    <r>
      <t xml:space="preserve">Ex1:  </t>
    </r>
    <r>
      <rPr>
        <sz val="16"/>
        <rFont val="Calibri"/>
        <family val="2"/>
        <scheme val="minor"/>
      </rPr>
      <t>Securely share information consistent with response plans and information sharing agreements</t>
    </r>
  </si>
  <si>
    <r>
      <t xml:space="preserve">Ex2:  </t>
    </r>
    <r>
      <rPr>
        <sz val="16"/>
        <rFont val="Calibri"/>
        <family val="2"/>
        <scheme val="minor"/>
      </rPr>
      <t>Voluntarily share information about an attacker’s observed TTPs, with all sensitive data removed, with an Information Sharing and Analysis Center (ISAC)</t>
    </r>
  </si>
  <si>
    <r>
      <t xml:space="preserve">Ex3:  </t>
    </r>
    <r>
      <rPr>
        <sz val="16"/>
        <rFont val="Calibri"/>
        <family val="2"/>
        <scheme val="minor"/>
      </rPr>
      <t>Notify HR when malicious insider activity occurs</t>
    </r>
  </si>
  <si>
    <r>
      <t xml:space="preserve">Ex4:  </t>
    </r>
    <r>
      <rPr>
        <sz val="16"/>
        <rFont val="Calibri"/>
        <family val="2"/>
        <scheme val="minor"/>
      </rPr>
      <t>Regularly update senior leadership on the status of major incidents</t>
    </r>
  </si>
  <si>
    <r>
      <t xml:space="preserve">Ex5:  </t>
    </r>
    <r>
      <rPr>
        <sz val="16"/>
        <rFont val="Calibri"/>
        <family val="2"/>
        <scheme val="minor"/>
      </rPr>
      <t xml:space="preserve">Follow the rules and protocols defined in contracts for incident information sharing between the organization and its suppliers </t>
    </r>
  </si>
  <si>
    <r>
      <t xml:space="preserve">Ex6:  </t>
    </r>
    <r>
      <rPr>
        <sz val="16"/>
        <rFont val="Calibri"/>
        <family val="2"/>
        <scheme val="minor"/>
      </rPr>
      <t>Coordinate crisis communication methods between the organization and its critical suppliers</t>
    </r>
  </si>
  <si>
    <r>
      <t>Incident Mitigation (RS.MI):</t>
    </r>
    <r>
      <rPr>
        <sz val="16"/>
        <rFont val="Calibri"/>
        <family val="2"/>
        <scheme val="minor"/>
      </rPr>
      <t xml:space="preserve"> Activities are performed to prevent expansion of an event and mitigate its effects</t>
    </r>
  </si>
  <si>
    <r>
      <t>RS.MI-01:</t>
    </r>
    <r>
      <rPr>
        <sz val="16"/>
        <rFont val="Calibri"/>
        <family val="2"/>
        <scheme val="minor"/>
      </rPr>
      <t xml:space="preserve"> Incidents are contained</t>
    </r>
  </si>
  <si>
    <r>
      <t xml:space="preserve">Ex1:  </t>
    </r>
    <r>
      <rPr>
        <sz val="16"/>
        <rFont val="Calibri"/>
        <family val="2"/>
        <scheme val="minor"/>
      </rPr>
      <t>Cybersecurity technologies (e.g., antivirus software) and cybersecurity features of other technologies (e.g., operating systems, network infrastructure devices) automatically perform containment actions</t>
    </r>
  </si>
  <si>
    <r>
      <t xml:space="preserve">Ex2:  </t>
    </r>
    <r>
      <rPr>
        <sz val="16"/>
        <rFont val="Calibri"/>
        <family val="2"/>
        <scheme val="minor"/>
      </rPr>
      <t>Allow incident responders to manually select and perform containment actions</t>
    </r>
  </si>
  <si>
    <r>
      <t xml:space="preserve">Ex3:  </t>
    </r>
    <r>
      <rPr>
        <sz val="16"/>
        <rFont val="Calibri"/>
        <family val="2"/>
        <scheme val="minor"/>
      </rPr>
      <t>Allow a third party (e.g., internet service provider, managed security service provider) to perform containment actions on behalf of the organization</t>
    </r>
  </si>
  <si>
    <r>
      <t xml:space="preserve">Ex4:  </t>
    </r>
    <r>
      <rPr>
        <sz val="16"/>
        <rFont val="Calibri"/>
        <family val="2"/>
        <scheme val="minor"/>
      </rPr>
      <t>Automatically transfer compromised endpoints to a remediation virtual local area network (VLAN)</t>
    </r>
  </si>
  <si>
    <r>
      <t>RS.MI-02:</t>
    </r>
    <r>
      <rPr>
        <sz val="16"/>
        <rFont val="Calibri"/>
        <family val="2"/>
        <scheme val="minor"/>
      </rPr>
      <t xml:space="preserve"> Incidents are eradicated</t>
    </r>
  </si>
  <si>
    <r>
      <t xml:space="preserve">Ex1:  </t>
    </r>
    <r>
      <rPr>
        <sz val="16"/>
        <rFont val="Calibri"/>
        <family val="2"/>
        <scheme val="minor"/>
      </rPr>
      <t>Cybersecurity technologies and cybersecurity features of other technologies (e.g., operating systems, network infrastructure devices) automatically perform eradication actions</t>
    </r>
  </si>
  <si>
    <r>
      <t xml:space="preserve">Ex2:  </t>
    </r>
    <r>
      <rPr>
        <sz val="16"/>
        <rFont val="Calibri"/>
        <family val="2"/>
        <scheme val="minor"/>
      </rPr>
      <t xml:space="preserve">Allow incident responders to manually select and perform eradication actions </t>
    </r>
  </si>
  <si>
    <r>
      <t xml:space="preserve">Ex3:  </t>
    </r>
    <r>
      <rPr>
        <sz val="16"/>
        <rFont val="Calibri"/>
        <family val="2"/>
        <scheme val="minor"/>
      </rPr>
      <t>Allow a third party (e.g., managed security service provider) to perform eradication actions on behalf of the organization</t>
    </r>
  </si>
  <si>
    <r>
      <t>Incident Recovery Plan Execution (RC.RP):</t>
    </r>
    <r>
      <rPr>
        <sz val="16"/>
        <rFont val="Calibri"/>
        <family val="2"/>
        <scheme val="minor"/>
      </rPr>
      <t xml:space="preserve"> Restoration activities are performed to ensure operational availability of systems and services affected by cybersecurity incidents</t>
    </r>
  </si>
  <si>
    <r>
      <t>RC.RP-01:</t>
    </r>
    <r>
      <rPr>
        <sz val="16"/>
        <rFont val="Calibri"/>
        <family val="2"/>
        <scheme val="minor"/>
      </rPr>
      <t xml:space="preserve"> The recovery portion of the incident response plan is executed once initiated from the incident response process</t>
    </r>
  </si>
  <si>
    <r>
      <t xml:space="preserve">Ex1:  </t>
    </r>
    <r>
      <rPr>
        <sz val="16"/>
        <rFont val="Calibri"/>
        <family val="2"/>
        <scheme val="minor"/>
      </rPr>
      <t>Begin recovery procedures during or after incident response processes</t>
    </r>
  </si>
  <si>
    <r>
      <t xml:space="preserve">Ex2:  </t>
    </r>
    <r>
      <rPr>
        <sz val="16"/>
        <rFont val="Calibri"/>
        <family val="2"/>
        <scheme val="minor"/>
      </rPr>
      <t>Make all individuals with recovery responsibilities aware of the plans for recovery and the authorizations required to implement each aspect of the plans</t>
    </r>
  </si>
  <si>
    <r>
      <t>RC.RP-02:</t>
    </r>
    <r>
      <rPr>
        <sz val="16"/>
        <rFont val="Calibri"/>
        <family val="2"/>
        <scheme val="minor"/>
      </rPr>
      <t xml:space="preserve"> Recovery actions are selected, scoped, prioritized, and performed</t>
    </r>
  </si>
  <si>
    <r>
      <t xml:space="preserve">Ex1:  </t>
    </r>
    <r>
      <rPr>
        <sz val="16"/>
        <rFont val="Calibri"/>
        <family val="2"/>
        <scheme val="minor"/>
      </rPr>
      <t>Select recovery actions based on the criteria defined in the incident response plan and available resources</t>
    </r>
  </si>
  <si>
    <r>
      <t xml:space="preserve">Ex2:  </t>
    </r>
    <r>
      <rPr>
        <sz val="16"/>
        <rFont val="Calibri"/>
        <family val="2"/>
        <scheme val="minor"/>
      </rPr>
      <t>Change planned recovery actions based on a reassessment of organizational needs and resources</t>
    </r>
  </si>
  <si>
    <r>
      <t>RC.RP-03:</t>
    </r>
    <r>
      <rPr>
        <sz val="16"/>
        <rFont val="Calibri"/>
        <family val="2"/>
        <scheme val="minor"/>
      </rPr>
      <t xml:space="preserve"> The integrity of backups and other restoration assets is verified before using them for restoration</t>
    </r>
  </si>
  <si>
    <r>
      <t xml:space="preserve">Ex1:  </t>
    </r>
    <r>
      <rPr>
        <sz val="16"/>
        <rFont val="Calibri"/>
        <family val="2"/>
        <scheme val="minor"/>
      </rPr>
      <t>Check restoration assets for indicators of compromise, file corruption, and other integrity issues before use</t>
    </r>
  </si>
  <si>
    <r>
      <t>RC.RP-04:</t>
    </r>
    <r>
      <rPr>
        <sz val="16"/>
        <rFont val="Calibri"/>
        <family val="2"/>
        <scheme val="minor"/>
      </rPr>
      <t xml:space="preserve"> Critical mission functions and cybersecurity risk management are considered to establish post-incident operational norms</t>
    </r>
  </si>
  <si>
    <r>
      <t xml:space="preserve">Ex1:  </t>
    </r>
    <r>
      <rPr>
        <sz val="16"/>
        <rFont val="Calibri"/>
        <family val="2"/>
        <scheme val="minor"/>
      </rPr>
      <t>Use business impact and system categorization records (including service delivery objectives) to validate that essential services are restored in the appropriate order</t>
    </r>
  </si>
  <si>
    <r>
      <t xml:space="preserve">Ex2:  </t>
    </r>
    <r>
      <rPr>
        <sz val="16"/>
        <rFont val="Calibri"/>
        <family val="2"/>
        <scheme val="minor"/>
      </rPr>
      <t>Work with system owners to confirm the successful restoration of systems and the return to normal operations</t>
    </r>
  </si>
  <si>
    <r>
      <t xml:space="preserve">Ex3:  </t>
    </r>
    <r>
      <rPr>
        <sz val="16"/>
        <rFont val="Calibri"/>
        <family val="2"/>
        <scheme val="minor"/>
      </rPr>
      <t>Monitor the performance of restored systems to verify the adequacy of the restoration</t>
    </r>
  </si>
  <si>
    <r>
      <t>RC.RP-05:</t>
    </r>
    <r>
      <rPr>
        <sz val="16"/>
        <rFont val="Calibri"/>
        <family val="2"/>
        <scheme val="minor"/>
      </rPr>
      <t xml:space="preserve"> The integrity of restored assets is verified, systems and services are restored, and normal operating status is confirmed</t>
    </r>
  </si>
  <si>
    <r>
      <t xml:space="preserve">Ex1:  </t>
    </r>
    <r>
      <rPr>
        <sz val="16"/>
        <rFont val="Calibri"/>
        <family val="2"/>
        <scheme val="minor"/>
      </rPr>
      <t>Check restored assets for indicators of compromise and remediation of root causes of the incident before production use</t>
    </r>
  </si>
  <si>
    <r>
      <t xml:space="preserve">Ex2:  </t>
    </r>
    <r>
      <rPr>
        <sz val="16"/>
        <rFont val="Calibri"/>
        <family val="2"/>
        <scheme val="minor"/>
      </rPr>
      <t>Verify the correctness and adequacy of the restoration actions taken before putting a restored system online</t>
    </r>
  </si>
  <si>
    <r>
      <t>RC.RP-06:</t>
    </r>
    <r>
      <rPr>
        <sz val="16"/>
        <rFont val="Calibri"/>
        <family val="2"/>
        <scheme val="minor"/>
      </rPr>
      <t xml:space="preserve"> The end of incident recovery is declared based on criteria, and incident-related documentation is completed</t>
    </r>
  </si>
  <si>
    <r>
      <t xml:space="preserve">Ex1:  </t>
    </r>
    <r>
      <rPr>
        <sz val="16"/>
        <rFont val="Calibri"/>
        <family val="2"/>
        <scheme val="minor"/>
      </rPr>
      <t>Prepare an after-action report that documents the incident itself, the response and recovery actions taken, and lessons learned</t>
    </r>
  </si>
  <si>
    <r>
      <t xml:space="preserve">Ex2:  </t>
    </r>
    <r>
      <rPr>
        <sz val="16"/>
        <rFont val="Calibri"/>
        <family val="2"/>
        <scheme val="minor"/>
      </rPr>
      <t>Declare the end of incident recovery once the criteria are met</t>
    </r>
  </si>
  <si>
    <r>
      <t>Incident Recovery Communication (RC.CO):</t>
    </r>
    <r>
      <rPr>
        <sz val="16"/>
        <rFont val="Calibri"/>
        <family val="2"/>
        <scheme val="minor"/>
      </rPr>
      <t xml:space="preserve"> Restoration activities are coordinated with internal and external parties</t>
    </r>
  </si>
  <si>
    <r>
      <t>RC.CO-03:</t>
    </r>
    <r>
      <rPr>
        <sz val="16"/>
        <rFont val="Calibri"/>
        <family val="2"/>
        <scheme val="minor"/>
      </rPr>
      <t xml:space="preserve"> Recovery activities and progress in restoring operational capabilities are communicated to designated internal and external stakeholders </t>
    </r>
  </si>
  <si>
    <r>
      <t xml:space="preserve">Ex1:  </t>
    </r>
    <r>
      <rPr>
        <sz val="16"/>
        <rFont val="Calibri"/>
        <family val="2"/>
        <scheme val="minor"/>
      </rPr>
      <t>Securely share recovery information, including restoration progress, consistent with response plans and information sharing agreements</t>
    </r>
  </si>
  <si>
    <r>
      <t xml:space="preserve">Ex2:  </t>
    </r>
    <r>
      <rPr>
        <sz val="16"/>
        <rFont val="Calibri"/>
        <family val="2"/>
        <scheme val="minor"/>
      </rPr>
      <t>Regularly update senior leadership on recovery status and restoration progress for major incidents</t>
    </r>
  </si>
  <si>
    <r>
      <t xml:space="preserve">Ex3:  </t>
    </r>
    <r>
      <rPr>
        <sz val="16"/>
        <rFont val="Calibri"/>
        <family val="2"/>
        <scheme val="minor"/>
      </rPr>
      <t xml:space="preserve">Follow the rules and protocols defined in contracts for incident information sharing between the organization and its suppliers </t>
    </r>
  </si>
  <si>
    <r>
      <t xml:space="preserve">Ex4:  </t>
    </r>
    <r>
      <rPr>
        <sz val="16"/>
        <rFont val="Calibri"/>
        <family val="2"/>
        <scheme val="minor"/>
      </rPr>
      <t xml:space="preserve">Coordinate crisis communication between the organization and its critical suppliers </t>
    </r>
  </si>
  <si>
    <r>
      <t>RC.CO-04:</t>
    </r>
    <r>
      <rPr>
        <sz val="16"/>
        <rFont val="Calibri"/>
        <family val="2"/>
        <scheme val="minor"/>
      </rPr>
      <t xml:space="preserve"> Public updates on incident recovery are shared using approved methods and messaging</t>
    </r>
  </si>
  <si>
    <r>
      <t xml:space="preserve">Ex1:  </t>
    </r>
    <r>
      <rPr>
        <sz val="16"/>
        <rFont val="Calibri"/>
        <family val="2"/>
        <scheme val="minor"/>
      </rPr>
      <t>Follow the organization’s breach notification procedures for recovering from a data breach incident</t>
    </r>
  </si>
  <si>
    <r>
      <t xml:space="preserve">Ex2:  </t>
    </r>
    <r>
      <rPr>
        <sz val="16"/>
        <rFont val="Calibri"/>
        <family val="2"/>
        <scheme val="minor"/>
      </rPr>
      <t>Explain the steps being taken to recover from the incident and to prevent a recurrence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</si>
</sst>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1"/>
      <color theme="1"/>
      <name val="Calibri"/>
      <family val="2"/>
      <scheme val="minor"/>
    </font>
    <font>
      <sz val="11"/>
      <color rgb="FF000000"/>
      <name val="Times New Roman"/>
      <family val="1"/>
    </font>
    <font>
      <b/>
      <sz val="11"/>
      <color rgb="FFFF0000"/>
      <name val="Calibri"/>
      <family val="2"/>
      <scheme val="minor"/>
    </font>
    <font>
      <sz val="11"/>
      <color theme="1"/>
      <name val="Calibri Light"/>
      <family val="2"/>
      <scheme val="major"/>
    </font>
    <font>
      <u/>
      <sz val="11"/>
      <color theme="10"/>
      <name val="Calibri"/>
      <family val="2"/>
      <scheme val="minor"/>
    </font>
    <font>
      <sz val="11"/>
      <name val="Calibri"/>
      <family val="2"/>
      <scheme val="minor"/>
    </font>
    <font>
      <b/>
      <sz val="11"/>
      <color theme="1"/>
      <name val="Times New Roman"/>
      <family val="1"/>
    </font>
    <font>
      <b/>
      <sz val="11"/>
      <color rgb="FF000000"/>
      <name val="Times New Roman"/>
      <family val="1"/>
    </font>
    <font>
      <sz val="11"/>
      <color rgb="FF003B5C"/>
      <name val="Arial"/>
      <family val="2"/>
    </font>
    <font>
      <b/>
      <sz val="11"/>
      <color rgb="FF000000"/>
      <name val="Arial"/>
      <family val="2"/>
    </font>
    <font>
      <sz val="11"/>
      <color rgb="FF000000"/>
      <name val="Arial"/>
      <family val="2"/>
    </font>
    <font>
      <sz val="11"/>
      <color theme="1"/>
      <name val="Arial"/>
      <family val="2"/>
    </font>
    <font>
      <u/>
      <sz val="11"/>
      <color theme="10"/>
      <name val="Arial"/>
      <family val="2"/>
    </font>
    <font>
      <sz val="11"/>
      <name val="Arial"/>
      <family val="2"/>
    </font>
    <font>
      <sz val="11"/>
      <color rgb="FFFF0000"/>
      <name val="Arial"/>
      <family val="2"/>
    </font>
    <font>
      <b/>
      <sz val="11"/>
      <color theme="1"/>
      <name val="Arial"/>
      <family val="2"/>
    </font>
    <font>
      <b/>
      <i/>
      <sz val="11"/>
      <name val="Arial"/>
      <family val="2"/>
    </font>
    <font>
      <b/>
      <sz val="11"/>
      <name val="Arial"/>
      <family val="2"/>
    </font>
    <font>
      <u/>
      <sz val="11"/>
      <name val="Arial"/>
      <family val="2"/>
    </font>
    <font>
      <sz val="11"/>
      <color rgb="FF404040"/>
      <name val="Arial"/>
      <family val="2"/>
    </font>
    <font>
      <b/>
      <sz val="12"/>
      <color theme="1"/>
      <name val="Calibri"/>
      <family val="2"/>
      <scheme val="minor"/>
    </font>
    <font>
      <sz val="10"/>
      <color rgb="FF000000"/>
      <name val="Times New Roman"/>
      <family val="1"/>
    </font>
    <font>
      <strike/>
      <sz val="11"/>
      <name val="Arial"/>
      <family val="2"/>
    </font>
    <font>
      <b/>
      <strike/>
      <sz val="11"/>
      <name val="Arial"/>
      <family val="2"/>
    </font>
    <font>
      <strike/>
      <sz val="11"/>
      <color rgb="FF404040"/>
      <name val="Arial"/>
      <family val="2"/>
    </font>
    <font>
      <b/>
      <sz val="12"/>
      <name val="Arial"/>
      <family val="2"/>
    </font>
    <font>
      <sz val="12"/>
      <color theme="1"/>
      <name val="Arial"/>
      <family val="2"/>
    </font>
    <font>
      <b/>
      <sz val="22"/>
      <name val="Calibri"/>
      <family val="2"/>
      <scheme val="minor"/>
    </font>
    <font>
      <sz val="36"/>
      <name val="Calibri"/>
      <family val="2"/>
      <scheme val="minor"/>
    </font>
    <font>
      <b/>
      <sz val="18"/>
      <name val="Calibri"/>
      <family val="2"/>
      <scheme val="minor"/>
    </font>
    <font>
      <sz val="22"/>
      <name val="Calibri"/>
      <family val="2"/>
      <scheme val="minor"/>
    </font>
    <font>
      <b/>
      <sz val="11"/>
      <name val="Calibri"/>
      <family val="2"/>
      <scheme val="minor"/>
    </font>
    <font>
      <sz val="24"/>
      <color theme="1"/>
      <name val="Calibri"/>
      <family val="2"/>
      <scheme val="minor"/>
    </font>
    <font>
      <sz val="32"/>
      <name val="Calibri"/>
      <family val="2"/>
      <scheme val="minor"/>
    </font>
    <font>
      <sz val="40"/>
      <name val="Calibri"/>
      <family val="2"/>
      <scheme val="minor"/>
    </font>
    <font>
      <sz val="40"/>
      <color theme="1"/>
      <name val="Calibri"/>
      <family val="2"/>
      <scheme val="minor"/>
    </font>
    <font>
      <b/>
      <sz val="16"/>
      <name val="Calibri"/>
      <family val="2"/>
      <scheme val="minor"/>
    </font>
    <font>
      <sz val="16"/>
      <name val="Calibri"/>
      <family val="2"/>
      <scheme val="minor"/>
    </font>
  </fonts>
  <fills count="15">
    <fill>
      <patternFill patternType="none"/>
    </fill>
    <fill>
      <patternFill patternType="gray125"/>
    </fill>
    <fill>
      <patternFill patternType="solid">
        <fgColor rgb="FFF9F49D"/>
        <bgColor indexed="64"/>
      </patternFill>
    </fill>
    <fill>
      <patternFill patternType="solid">
        <fgColor rgb="FFFFFFFF"/>
        <bgColor indexed="64"/>
      </patternFill>
    </fill>
    <fill>
      <patternFill patternType="solid">
        <fgColor rgb="FFF2F2F2"/>
        <bgColor indexed="64"/>
      </patternFill>
    </fill>
    <fill>
      <patternFill patternType="solid">
        <fgColor rgb="FF4BB2E0"/>
        <bgColor indexed="64"/>
      </patternFill>
    </fill>
    <fill>
      <patternFill patternType="solid">
        <fgColor rgb="FF9292EA"/>
        <bgColor indexed="64"/>
      </patternFill>
    </fill>
    <fill>
      <patternFill patternType="solid">
        <fgColor rgb="FFFAB746"/>
        <bgColor indexed="64"/>
      </patternFill>
    </fill>
    <fill>
      <patternFill patternType="solid">
        <fgColor rgb="FFF97367"/>
        <bgColor indexed="64"/>
      </patternFill>
    </fill>
    <fill>
      <patternFill patternType="solid">
        <fgColor rgb="FF7DF49F"/>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64"/>
      </patternFill>
    </fill>
    <fill>
      <patternFill patternType="solid">
        <fgColor theme="4" tint="0.59999389629810485"/>
        <bgColor indexed="64"/>
      </patternFill>
    </fill>
    <fill>
      <patternFill patternType="solid">
        <fgColor theme="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5" fillId="0" borderId="0" applyNumberFormat="0" applyFill="0" applyBorder="0" applyAlignment="0" applyProtection="0"/>
    <xf numFmtId="0" fontId="22" fillId="0" borderId="0"/>
  </cellStyleXfs>
  <cellXfs count="270">
    <xf numFmtId="0" fontId="0" fillId="0" borderId="0" xfId="0"/>
    <xf numFmtId="0" fontId="0" fillId="0" borderId="1" xfId="0" applyBorder="1"/>
    <xf numFmtId="0" fontId="2" fillId="5" borderId="4" xfId="0" applyFont="1" applyFill="1" applyBorder="1" applyAlignment="1">
      <alignment vertical="top" wrapText="1"/>
    </xf>
    <xf numFmtId="0" fontId="2" fillId="6" borderId="4" xfId="0" applyFont="1" applyFill="1" applyBorder="1" applyAlignment="1">
      <alignment vertical="top" wrapText="1"/>
    </xf>
    <xf numFmtId="0" fontId="2" fillId="7" borderId="4" xfId="0" applyFont="1" applyFill="1" applyBorder="1" applyAlignment="1">
      <alignment vertical="top" wrapText="1"/>
    </xf>
    <xf numFmtId="0" fontId="2" fillId="8" borderId="4" xfId="0" applyFont="1" applyFill="1" applyBorder="1" applyAlignment="1">
      <alignment vertical="top" wrapText="1"/>
    </xf>
    <xf numFmtId="0" fontId="2" fillId="9" borderId="4" xfId="0" applyFont="1" applyFill="1" applyBorder="1" applyAlignment="1">
      <alignment vertical="top" wrapText="1"/>
    </xf>
    <xf numFmtId="0" fontId="1" fillId="10" borderId="1" xfId="0" applyFont="1" applyFill="1" applyBorder="1" applyAlignment="1">
      <alignment horizontal="left" vertical="center"/>
    </xf>
    <xf numFmtId="0" fontId="1" fillId="0" borderId="1" xfId="0" applyFont="1" applyBorder="1" applyAlignment="1">
      <alignment vertical="center"/>
    </xf>
    <xf numFmtId="0" fontId="3" fillId="0" borderId="1" xfId="0" applyFont="1" applyBorder="1" applyAlignment="1">
      <alignment horizontal="right" vertical="center"/>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Alignment="1">
      <alignment wrapText="1"/>
    </xf>
    <xf numFmtId="0" fontId="6" fillId="0" borderId="1" xfId="0" applyFont="1" applyBorder="1" applyAlignment="1">
      <alignment horizontal="left" vertical="top" wrapText="1"/>
    </xf>
    <xf numFmtId="0" fontId="10" fillId="3" borderId="7" xfId="0" applyFont="1" applyFill="1" applyBorder="1" applyAlignment="1">
      <alignment horizontal="left" vertical="top" wrapText="1"/>
    </xf>
    <xf numFmtId="0" fontId="12" fillId="4" borderId="7" xfId="0" applyFont="1" applyFill="1" applyBorder="1" applyAlignment="1">
      <alignment horizontal="left" vertical="top" wrapText="1"/>
    </xf>
    <xf numFmtId="49" fontId="11" fillId="4" borderId="7" xfId="0" applyNumberFormat="1" applyFont="1" applyFill="1" applyBorder="1" applyAlignment="1">
      <alignment horizontal="left" vertical="center" wrapText="1"/>
    </xf>
    <xf numFmtId="49" fontId="13" fillId="4" borderId="7" xfId="1" applyNumberFormat="1" applyFont="1" applyFill="1" applyBorder="1" applyAlignment="1">
      <alignment horizontal="left" vertical="center" wrapText="1"/>
    </xf>
    <xf numFmtId="0" fontId="1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6" fillId="3" borderId="1" xfId="0"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0" fontId="14" fillId="0" borderId="1" xfId="0" applyFont="1" applyBorder="1" applyAlignment="1">
      <alignment horizontal="left" vertical="top" wrapText="1"/>
    </xf>
    <xf numFmtId="49" fontId="11" fillId="3" borderId="1" xfId="0" applyNumberFormat="1" applyFont="1" applyFill="1" applyBorder="1" applyAlignment="1">
      <alignment horizontal="left" vertical="center" wrapText="1"/>
    </xf>
    <xf numFmtId="0" fontId="12" fillId="4" borderId="1" xfId="0" applyFont="1" applyFill="1" applyBorder="1" applyAlignment="1">
      <alignment horizontal="left" vertical="top" wrapText="1"/>
    </xf>
    <xf numFmtId="49" fontId="11" fillId="4" borderId="1" xfId="0" applyNumberFormat="1" applyFont="1" applyFill="1" applyBorder="1" applyAlignment="1">
      <alignment horizontal="left" vertical="center" wrapText="1"/>
    </xf>
    <xf numFmtId="0" fontId="14"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0" fillId="3" borderId="1" xfId="0" applyFont="1" applyFill="1" applyBorder="1" applyAlignment="1">
      <alignment vertical="center" wrapText="1"/>
    </xf>
    <xf numFmtId="0" fontId="12" fillId="4" borderId="1" xfId="0" applyFont="1" applyFill="1" applyBorder="1" applyAlignment="1">
      <alignment vertical="center" wrapText="1"/>
    </xf>
    <xf numFmtId="0" fontId="11" fillId="4" borderId="1" xfId="0" applyFont="1" applyFill="1" applyBorder="1" applyAlignment="1">
      <alignment vertical="center" wrapText="1"/>
    </xf>
    <xf numFmtId="0" fontId="16" fillId="3" borderId="1" xfId="0" applyFont="1" applyFill="1" applyBorder="1" applyAlignment="1">
      <alignment vertical="center" wrapText="1"/>
    </xf>
    <xf numFmtId="0" fontId="16" fillId="11" borderId="1" xfId="0" applyFont="1" applyFill="1" applyBorder="1" applyAlignment="1">
      <alignment vertical="center" wrapText="1"/>
    </xf>
    <xf numFmtId="0" fontId="11" fillId="0" borderId="1" xfId="0" applyFont="1" applyBorder="1" applyAlignment="1">
      <alignment horizontal="left" vertical="top" wrapText="1"/>
    </xf>
    <xf numFmtId="0" fontId="10" fillId="12" borderId="1" xfId="0" applyFont="1" applyFill="1" applyBorder="1" applyAlignment="1">
      <alignment vertical="center" wrapText="1"/>
    </xf>
    <xf numFmtId="0" fontId="16" fillId="12" borderId="1" xfId="0" applyFont="1" applyFill="1" applyBorder="1" applyAlignment="1">
      <alignment vertical="center" wrapText="1"/>
    </xf>
    <xf numFmtId="0" fontId="12" fillId="0" borderId="11" xfId="0" applyFont="1" applyBorder="1" applyAlignment="1">
      <alignment horizontal="left" vertical="top" wrapText="1"/>
    </xf>
    <xf numFmtId="0" fontId="0" fillId="13" borderId="0" xfId="0" applyFill="1" applyAlignment="1">
      <alignment wrapText="1"/>
    </xf>
    <xf numFmtId="0" fontId="0" fillId="14" borderId="1" xfId="0" applyFill="1" applyBorder="1" applyAlignment="1">
      <alignment horizontal="left" vertical="top" wrapText="1"/>
    </xf>
    <xf numFmtId="0" fontId="0" fillId="0" borderId="1" xfId="0" applyBorder="1" applyAlignment="1">
      <alignment horizontal="left" vertical="top"/>
    </xf>
    <xf numFmtId="0" fontId="5" fillId="0" borderId="1" xfId="1" applyBorder="1" applyAlignment="1">
      <alignment vertical="center" wrapText="1"/>
    </xf>
    <xf numFmtId="0" fontId="1" fillId="14" borderId="1" xfId="0" applyFont="1" applyFill="1" applyBorder="1" applyAlignment="1">
      <alignment wrapText="1"/>
    </xf>
    <xf numFmtId="0" fontId="0" fillId="14" borderId="1" xfId="0" applyFill="1" applyBorder="1" applyAlignment="1">
      <alignment wrapText="1"/>
    </xf>
    <xf numFmtId="0" fontId="0" fillId="0" borderId="2" xfId="0" applyBorder="1" applyAlignment="1">
      <alignment horizontal="left" vertical="top" wrapText="1"/>
    </xf>
    <xf numFmtId="0" fontId="1" fillId="14" borderId="1" xfId="0" applyFont="1" applyFill="1" applyBorder="1" applyAlignment="1">
      <alignment horizontal="left" vertical="top" wrapText="1"/>
    </xf>
    <xf numFmtId="0" fontId="6" fillId="0" borderId="2" xfId="0" applyFont="1" applyBorder="1" applyAlignment="1">
      <alignment horizontal="left" vertical="top" wrapText="1"/>
    </xf>
    <xf numFmtId="0" fontId="14" fillId="12" borderId="1" xfId="0" applyFont="1" applyFill="1" applyBorder="1" applyAlignment="1">
      <alignment horizontal="left" vertical="top" wrapText="1"/>
    </xf>
    <xf numFmtId="0" fontId="11" fillId="4" borderId="7" xfId="0" applyFont="1" applyFill="1" applyBorder="1" applyAlignment="1">
      <alignment horizontal="left" vertical="top" wrapText="1"/>
    </xf>
    <xf numFmtId="0" fontId="15" fillId="4" borderId="1" xfId="0" applyFont="1" applyFill="1" applyBorder="1" applyAlignment="1">
      <alignment vertical="center" wrapText="1"/>
    </xf>
    <xf numFmtId="0" fontId="12" fillId="0" borderId="15" xfId="0" applyFont="1" applyBorder="1" applyAlignment="1">
      <alignment horizontal="left" vertical="top" wrapText="1"/>
    </xf>
    <xf numFmtId="0" fontId="12" fillId="0" borderId="10" xfId="0" applyFont="1" applyBorder="1" applyAlignment="1">
      <alignment horizontal="left" vertical="top" wrapText="1"/>
    </xf>
    <xf numFmtId="0" fontId="4" fillId="0" borderId="0" xfId="0" applyFont="1" applyAlignment="1">
      <alignment horizontal="left" vertical="top" wrapText="1"/>
    </xf>
    <xf numFmtId="0" fontId="0" fillId="0" borderId="0" xfId="0" applyAlignment="1">
      <alignment horizontal="center" vertical="center" wrapText="1"/>
    </xf>
    <xf numFmtId="0" fontId="14" fillId="0" borderId="1" xfId="0" applyFont="1" applyBorder="1" applyAlignment="1">
      <alignment vertical="top" wrapText="1"/>
    </xf>
    <xf numFmtId="0" fontId="17" fillId="0" borderId="1" xfId="0" applyFont="1" applyBorder="1" applyAlignment="1">
      <alignment vertical="top" wrapText="1"/>
    </xf>
    <xf numFmtId="0" fontId="10" fillId="3" borderId="1" xfId="0" applyFont="1" applyFill="1" applyBorder="1" applyAlignment="1">
      <alignment vertical="top" wrapText="1"/>
    </xf>
    <xf numFmtId="0" fontId="11" fillId="4" borderId="1" xfId="0" applyFont="1" applyFill="1" applyBorder="1" applyAlignment="1">
      <alignment vertical="top" wrapText="1"/>
    </xf>
    <xf numFmtId="0" fontId="12" fillId="4" borderId="1" xfId="0" applyFont="1" applyFill="1" applyBorder="1" applyAlignment="1">
      <alignment vertical="top" wrapText="1"/>
    </xf>
    <xf numFmtId="0" fontId="16" fillId="3" borderId="1" xfId="0" applyFont="1" applyFill="1" applyBorder="1" applyAlignment="1">
      <alignment vertical="top" wrapText="1"/>
    </xf>
    <xf numFmtId="0" fontId="15" fillId="4" borderId="1" xfId="0" applyFont="1" applyFill="1" applyBorder="1" applyAlignment="1">
      <alignment vertical="top" wrapText="1"/>
    </xf>
    <xf numFmtId="0" fontId="18" fillId="0" borderId="1" xfId="0" applyFont="1" applyBorder="1" applyAlignment="1">
      <alignment vertical="top" wrapText="1"/>
    </xf>
    <xf numFmtId="0" fontId="10" fillId="12" borderId="1" xfId="0" applyFont="1" applyFill="1" applyBorder="1" applyAlignment="1">
      <alignment vertical="top" wrapText="1"/>
    </xf>
    <xf numFmtId="0" fontId="16" fillId="12" borderId="1" xfId="0" applyFont="1" applyFill="1" applyBorder="1" applyAlignment="1">
      <alignment vertical="top" wrapText="1"/>
    </xf>
    <xf numFmtId="0" fontId="19" fillId="0" borderId="1" xfId="1" applyFont="1" applyBorder="1" applyAlignment="1">
      <alignment vertical="top" wrapText="1"/>
    </xf>
    <xf numFmtId="0" fontId="20" fillId="12" borderId="1" xfId="0" applyFont="1" applyFill="1" applyBorder="1" applyAlignment="1">
      <alignment horizontal="left" vertical="top" wrapText="1"/>
    </xf>
    <xf numFmtId="0" fontId="0" fillId="0" borderId="0" xfId="0" applyAlignment="1">
      <alignment vertical="top" wrapText="1"/>
    </xf>
    <xf numFmtId="0" fontId="0" fillId="0" borderId="0" xfId="0" applyAlignment="1">
      <alignment horizontal="left" vertical="center"/>
    </xf>
    <xf numFmtId="0" fontId="14" fillId="0" borderId="3" xfId="0" applyFont="1" applyBorder="1" applyAlignment="1">
      <alignment horizontal="left" vertical="top" wrapText="1"/>
    </xf>
    <xf numFmtId="0" fontId="6" fillId="0" borderId="0" xfId="0" applyFont="1" applyAlignment="1">
      <alignment horizontal="left" vertical="top" wrapText="1"/>
    </xf>
    <xf numFmtId="0" fontId="1" fillId="13" borderId="0" xfId="0" applyFont="1" applyFill="1" applyAlignment="1">
      <alignment wrapText="1"/>
    </xf>
    <xf numFmtId="0" fontId="5" fillId="0" borderId="0" xfId="1" applyBorder="1" applyAlignment="1">
      <alignment wrapText="1"/>
    </xf>
    <xf numFmtId="0" fontId="5" fillId="0" borderId="0" xfId="1"/>
    <xf numFmtId="0" fontId="5" fillId="0" borderId="0" xfId="1" applyAlignment="1">
      <alignment wrapText="1"/>
    </xf>
    <xf numFmtId="0" fontId="7" fillId="0" borderId="0" xfId="0" applyFont="1" applyAlignment="1">
      <alignment horizontal="center" vertical="center" wrapText="1"/>
    </xf>
    <xf numFmtId="0" fontId="21" fillId="0" borderId="1" xfId="0" applyFont="1" applyBorder="1" applyAlignment="1">
      <alignment horizontal="left" vertical="center"/>
    </xf>
    <xf numFmtId="0" fontId="0" fillId="0" borderId="1" xfId="0" applyBorder="1" applyAlignment="1">
      <alignment wrapText="1"/>
    </xf>
    <xf numFmtId="0" fontId="14" fillId="0" borderId="7" xfId="0" applyFont="1" applyBorder="1" applyAlignment="1">
      <alignment horizontal="left" vertical="top" wrapText="1"/>
    </xf>
    <xf numFmtId="0" fontId="12" fillId="0" borderId="1" xfId="0" applyFont="1" applyBorder="1" applyAlignment="1">
      <alignment vertical="top" wrapText="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24" fillId="0" borderId="1" xfId="0" applyFont="1" applyBorder="1" applyAlignment="1">
      <alignment vertical="top" wrapText="1"/>
    </xf>
    <xf numFmtId="0" fontId="9" fillId="0" borderId="1" xfId="0" applyFont="1" applyBorder="1" applyAlignment="1">
      <alignment vertical="top" wrapText="1"/>
    </xf>
    <xf numFmtId="0" fontId="25" fillId="0" borderId="1" xfId="0" applyFont="1" applyBorder="1" applyAlignment="1">
      <alignment horizontal="left" vertical="top" wrapText="1"/>
    </xf>
    <xf numFmtId="0" fontId="5" fillId="0" borderId="0" xfId="1" applyAlignment="1">
      <alignment horizontal="center" vertical="center" readingOrder="1"/>
    </xf>
    <xf numFmtId="0" fontId="27" fillId="0" borderId="0" xfId="0" applyFont="1" applyAlignment="1">
      <alignment vertical="center" wrapText="1"/>
    </xf>
    <xf numFmtId="0" fontId="28" fillId="0" borderId="13" xfId="0" applyFont="1" applyBorder="1" applyAlignment="1">
      <alignment horizontal="center" vertical="center" wrapText="1"/>
    </xf>
    <xf numFmtId="0" fontId="16" fillId="0" borderId="1" xfId="0" applyFont="1" applyBorder="1" applyAlignment="1">
      <alignment vertical="top" wrapText="1"/>
    </xf>
    <xf numFmtId="0" fontId="12" fillId="0" borderId="0" xfId="0" applyFont="1" applyAlignment="1">
      <alignment vertical="top"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7" xfId="0" applyFont="1" applyBorder="1" applyAlignment="1">
      <alignment horizontal="left" vertical="top"/>
    </xf>
    <xf numFmtId="0" fontId="29" fillId="0" borderId="0" xfId="0" applyFont="1" applyAlignment="1">
      <alignment horizontal="left" vertical="top"/>
    </xf>
    <xf numFmtId="0" fontId="6" fillId="0" borderId="0" xfId="0" applyFont="1" applyAlignment="1">
      <alignment horizontal="left" vertical="top"/>
    </xf>
    <xf numFmtId="0" fontId="30" fillId="0" borderId="24" xfId="0" applyFont="1" applyBorder="1" applyAlignment="1">
      <alignment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6" fillId="0" borderId="17" xfId="0" applyFont="1" applyBorder="1" applyAlignment="1">
      <alignment horizontal="left" vertical="top"/>
    </xf>
    <xf numFmtId="0" fontId="28" fillId="0" borderId="8" xfId="0" applyFont="1" applyBorder="1" applyAlignment="1">
      <alignment horizontal="center" vertical="center" wrapText="1"/>
    </xf>
    <xf numFmtId="0" fontId="31" fillId="0" borderId="0" xfId="0" applyFont="1" applyAlignment="1">
      <alignment vertical="top"/>
    </xf>
    <xf numFmtId="0" fontId="32" fillId="4" borderId="7"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12" borderId="2" xfId="0" applyFont="1" applyFill="1" applyBorder="1" applyAlignment="1">
      <alignment horizontal="center" vertical="center" wrapText="1"/>
    </xf>
    <xf numFmtId="0" fontId="32" fillId="12" borderId="13" xfId="0" applyFont="1" applyFill="1" applyBorder="1" applyAlignment="1">
      <alignment horizontal="center" vertical="center" wrapText="1"/>
    </xf>
    <xf numFmtId="0" fontId="32" fillId="12" borderId="3" xfId="0" applyFont="1" applyFill="1" applyBorder="1" applyAlignment="1">
      <alignment horizontal="center" vertical="center" wrapText="1"/>
    </xf>
    <xf numFmtId="0" fontId="6" fillId="0" borderId="0" xfId="0" applyFont="1" applyAlignment="1">
      <alignment horizontal="center" vertical="top"/>
    </xf>
    <xf numFmtId="0" fontId="2" fillId="2" borderId="4" xfId="0" applyFont="1" applyFill="1" applyBorder="1" applyAlignment="1">
      <alignment vertical="top" wrapText="1"/>
    </xf>
    <xf numFmtId="0" fontId="1" fillId="0" borderId="3" xfId="0" applyFont="1" applyBorder="1" applyAlignment="1">
      <alignment vertical="center"/>
    </xf>
    <xf numFmtId="0" fontId="16" fillId="0" borderId="20" xfId="0" applyFont="1" applyBorder="1" applyAlignment="1">
      <alignment horizontal="center" vertical="center" wrapText="1"/>
    </xf>
    <xf numFmtId="0" fontId="10" fillId="0" borderId="3" xfId="0" applyFont="1" applyBorder="1" applyAlignment="1">
      <alignment horizontal="center" vertical="center" wrapText="1"/>
    </xf>
    <xf numFmtId="0" fontId="26" fillId="0" borderId="3" xfId="0" applyFont="1" applyBorder="1" applyAlignment="1">
      <alignment vertical="center" wrapText="1"/>
    </xf>
    <xf numFmtId="0" fontId="0" fillId="0" borderId="1" xfId="0" applyBorder="1" applyAlignment="1">
      <alignment horizontal="center"/>
    </xf>
    <xf numFmtId="0" fontId="0" fillId="0" borderId="33" xfId="0" applyBorder="1"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2" fillId="5"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vertical="top" wrapText="1"/>
    </xf>
    <xf numFmtId="0" fontId="2" fillId="7" borderId="1" xfId="0"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center" vertical="top" wrapText="1"/>
    </xf>
    <xf numFmtId="0" fontId="2" fillId="9" borderId="1" xfId="0" applyFont="1" applyFill="1" applyBorder="1" applyAlignment="1">
      <alignment vertical="top" wrapText="1"/>
    </xf>
    <xf numFmtId="0" fontId="2" fillId="9" borderId="1" xfId="0" applyFont="1" applyFill="1" applyBorder="1" applyAlignment="1">
      <alignment horizontal="center" vertical="top"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1" fillId="10" borderId="3" xfId="0" applyFont="1" applyFill="1" applyBorder="1" applyAlignment="1">
      <alignment horizontal="left" vertical="center"/>
    </xf>
    <xf numFmtId="0" fontId="1" fillId="10" borderId="1" xfId="0" applyFont="1" applyFill="1" applyBorder="1" applyAlignment="1">
      <alignment horizontal="left" vertical="center"/>
    </xf>
    <xf numFmtId="0" fontId="1" fillId="10" borderId="5" xfId="0" applyFont="1" applyFill="1" applyBorder="1" applyAlignment="1">
      <alignment horizontal="left" vertical="center" wrapText="1"/>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32" xfId="0" applyFont="1" applyBorder="1" applyAlignment="1">
      <alignment horizontal="center" vertical="center"/>
    </xf>
    <xf numFmtId="0" fontId="36" fillId="0" borderId="17" xfId="0" applyFont="1" applyBorder="1" applyAlignment="1">
      <alignment horizontal="center"/>
    </xf>
    <xf numFmtId="0" fontId="36" fillId="0" borderId="0" xfId="0" applyFont="1" applyAlignment="1">
      <alignment horizontal="center"/>
    </xf>
    <xf numFmtId="0" fontId="36" fillId="0" borderId="30" xfId="0" applyFont="1" applyBorder="1" applyAlignment="1">
      <alignment horizontal="center" vertical="top" wrapText="1"/>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10" fillId="9" borderId="15" xfId="0" applyFont="1" applyFill="1" applyBorder="1" applyAlignment="1">
      <alignment vertical="top" wrapText="1"/>
    </xf>
    <xf numFmtId="0" fontId="11" fillId="4" borderId="1" xfId="0" applyFont="1" applyFill="1" applyBorder="1" applyAlignment="1">
      <alignment vertical="top" wrapText="1"/>
    </xf>
    <xf numFmtId="0" fontId="10" fillId="3" borderId="1" xfId="0" applyFont="1" applyFill="1" applyBorder="1" applyAlignment="1">
      <alignment vertical="top" wrapText="1"/>
    </xf>
    <xf numFmtId="0" fontId="12" fillId="4" borderId="1" xfId="0" applyFont="1" applyFill="1" applyBorder="1" applyAlignment="1">
      <alignment vertical="top" wrapText="1"/>
    </xf>
    <xf numFmtId="0" fontId="10" fillId="8" borderId="15" xfId="0" applyFont="1" applyFill="1" applyBorder="1" applyAlignment="1">
      <alignment vertical="top" wrapText="1"/>
    </xf>
    <xf numFmtId="0" fontId="10" fillId="7" borderId="15" xfId="0" applyFont="1" applyFill="1" applyBorder="1" applyAlignment="1">
      <alignment vertical="top" wrapText="1"/>
    </xf>
    <xf numFmtId="0" fontId="10" fillId="12" borderId="1" xfId="0" applyFont="1" applyFill="1" applyBorder="1" applyAlignment="1">
      <alignment vertical="top" wrapText="1"/>
    </xf>
    <xf numFmtId="0" fontId="12" fillId="12" borderId="1" xfId="0" applyFont="1" applyFill="1" applyBorder="1" applyAlignment="1">
      <alignment vertical="top" wrapText="1"/>
    </xf>
    <xf numFmtId="0" fontId="10" fillId="6" borderId="15" xfId="0" applyFont="1" applyFill="1" applyBorder="1" applyAlignment="1">
      <alignment vertical="top" wrapText="1"/>
    </xf>
    <xf numFmtId="0" fontId="11" fillId="12" borderId="1" xfId="0" applyFont="1" applyFill="1" applyBorder="1" applyAlignment="1">
      <alignment vertical="top" wrapText="1"/>
    </xf>
    <xf numFmtId="0" fontId="10" fillId="5" borderId="15" xfId="0" applyFont="1" applyFill="1" applyBorder="1" applyAlignment="1">
      <alignment vertical="top" wrapText="1"/>
    </xf>
    <xf numFmtId="0" fontId="11" fillId="4"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2" borderId="6" xfId="0" applyFont="1" applyFill="1" applyBorder="1" applyAlignment="1">
      <alignment vertical="top" wrapText="1"/>
    </xf>
    <xf numFmtId="0" fontId="10" fillId="2" borderId="15" xfId="0" applyFont="1" applyFill="1" applyBorder="1" applyAlignment="1">
      <alignment vertical="top" wrapText="1"/>
    </xf>
    <xf numFmtId="0" fontId="0" fillId="14" borderId="2" xfId="0" applyFill="1" applyBorder="1" applyAlignment="1">
      <alignment horizontal="left" vertical="top" wrapText="1"/>
    </xf>
    <xf numFmtId="0" fontId="36" fillId="0" borderId="0" xfId="0" applyFont="1" applyAlignment="1">
      <alignment horizontal="center" wrapText="1"/>
    </xf>
    <xf numFmtId="49" fontId="11" fillId="3" borderId="1" xfId="0" applyNumberFormat="1" applyFont="1" applyFill="1" applyBorder="1" applyAlignment="1">
      <alignment horizontal="left" vertical="top" wrapText="1"/>
    </xf>
    <xf numFmtId="49" fontId="11" fillId="3" borderId="1" xfId="0" applyNumberFormat="1"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2" borderId="15" xfId="0" applyFont="1" applyFill="1" applyBorder="1" applyAlignment="1">
      <alignment horizontal="left" vertical="top" wrapText="1"/>
    </xf>
    <xf numFmtId="0" fontId="10" fillId="2" borderId="1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10" fillId="5" borderId="15" xfId="0" applyFont="1" applyFill="1" applyBorder="1" applyAlignment="1">
      <alignment horizontal="center" vertical="center" wrapText="1"/>
    </xf>
    <xf numFmtId="0" fontId="10" fillId="5" borderId="15" xfId="0" applyFont="1" applyFill="1" applyBorder="1" applyAlignment="1">
      <alignment horizontal="left" vertical="center" wrapText="1"/>
    </xf>
    <xf numFmtId="0" fontId="11" fillId="4" borderId="1" xfId="0" applyFont="1" applyFill="1" applyBorder="1" applyAlignment="1">
      <alignment vertical="center" wrapText="1"/>
    </xf>
    <xf numFmtId="0" fontId="10" fillId="3" borderId="1" xfId="0" applyFont="1" applyFill="1" applyBorder="1" applyAlignment="1">
      <alignment vertical="center" wrapText="1"/>
    </xf>
    <xf numFmtId="0" fontId="12" fillId="4" borderId="1" xfId="0" applyFont="1" applyFill="1" applyBorder="1" applyAlignment="1">
      <alignmen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6" borderId="15" xfId="0" applyFont="1" applyFill="1" applyBorder="1" applyAlignment="1">
      <alignment horizontal="center" vertical="center" wrapText="1"/>
    </xf>
    <xf numFmtId="0" fontId="10" fillId="6" borderId="15" xfId="0" applyFont="1" applyFill="1" applyBorder="1" applyAlignment="1">
      <alignment horizontal="left" vertical="center" wrapText="1"/>
    </xf>
    <xf numFmtId="49" fontId="11" fillId="12" borderId="1" xfId="0" applyNumberFormat="1" applyFont="1" applyFill="1" applyBorder="1" applyAlignment="1">
      <alignment horizontal="left" vertical="center" wrapText="1"/>
    </xf>
    <xf numFmtId="0" fontId="12" fillId="12" borderId="1" xfId="0" applyFont="1" applyFill="1" applyBorder="1" applyAlignment="1">
      <alignment vertical="center" wrapText="1"/>
    </xf>
    <xf numFmtId="0" fontId="10" fillId="12" borderId="1" xfId="0" applyFont="1" applyFill="1" applyBorder="1" applyAlignment="1">
      <alignment vertical="center" wrapText="1"/>
    </xf>
    <xf numFmtId="0" fontId="11" fillId="12" borderId="1" xfId="0" applyFont="1" applyFill="1" applyBorder="1" applyAlignment="1">
      <alignment vertical="center" wrapText="1"/>
    </xf>
    <xf numFmtId="49" fontId="11" fillId="12" borderId="1" xfId="0" applyNumberFormat="1" applyFont="1" applyFill="1" applyBorder="1" applyAlignment="1">
      <alignment horizontal="left" vertical="top" wrapText="1"/>
    </xf>
    <xf numFmtId="0" fontId="10" fillId="7" borderId="15" xfId="0" applyFont="1" applyFill="1" applyBorder="1" applyAlignment="1">
      <alignment horizontal="center" vertical="center" wrapText="1"/>
    </xf>
    <xf numFmtId="0" fontId="10" fillId="7" borderId="15" xfId="0" applyFont="1" applyFill="1" applyBorder="1" applyAlignment="1">
      <alignment horizontal="left" vertical="center" wrapText="1"/>
    </xf>
    <xf numFmtId="0" fontId="10" fillId="8" borderId="15" xfId="0" applyFont="1" applyFill="1" applyBorder="1" applyAlignment="1">
      <alignment horizontal="center" vertical="center" wrapText="1"/>
    </xf>
    <xf numFmtId="0" fontId="10" fillId="8" borderId="15" xfId="0" applyFont="1" applyFill="1" applyBorder="1" applyAlignment="1">
      <alignment horizontal="left" vertical="center" wrapText="1"/>
    </xf>
    <xf numFmtId="0" fontId="33" fillId="0" borderId="29" xfId="0" applyFont="1" applyBorder="1" applyAlignment="1">
      <alignment horizontal="center" vertical="center" wrapText="1"/>
    </xf>
    <xf numFmtId="0" fontId="10" fillId="9" borderId="15" xfId="0" applyFont="1" applyFill="1" applyBorder="1" applyAlignment="1">
      <alignment horizontal="center" vertical="center" wrapText="1"/>
    </xf>
    <xf numFmtId="0" fontId="10" fillId="9" borderId="15" xfId="0" applyFont="1" applyFill="1" applyBorder="1" applyAlignment="1">
      <alignment horizontal="left" vertical="center" wrapText="1"/>
    </xf>
    <xf numFmtId="0" fontId="0" fillId="0" borderId="1" xfId="0" applyBorder="1" applyAlignment="1">
      <alignment horizontal="center" vertical="top" wrapText="1"/>
    </xf>
    <xf numFmtId="0" fontId="0" fillId="0" borderId="1" xfId="0" applyBorder="1" applyAlignment="1">
      <alignment horizontal="center"/>
    </xf>
    <xf numFmtId="0" fontId="37" fillId="2" borderId="18" xfId="0" applyFont="1" applyFill="1" applyBorder="1" applyAlignment="1">
      <alignment vertical="center" wrapText="1"/>
    </xf>
    <xf numFmtId="0" fontId="37" fillId="3" borderId="7" xfId="0" applyFont="1" applyFill="1" applyBorder="1" applyAlignment="1">
      <alignment horizontal="left" vertical="top" wrapText="1"/>
    </xf>
    <xf numFmtId="0" fontId="38" fillId="4" borderId="7" xfId="0" applyFont="1" applyFill="1" applyBorder="1" applyAlignment="1">
      <alignment horizontal="left" vertical="top"/>
    </xf>
    <xf numFmtId="0" fontId="38" fillId="4" borderId="7" xfId="0" applyFont="1" applyFill="1" applyBorder="1" applyAlignment="1">
      <alignment horizontal="left" vertical="top" wrapText="1"/>
    </xf>
    <xf numFmtId="0" fontId="37" fillId="4" borderId="7" xfId="0" applyFont="1" applyFill="1" applyBorder="1" applyAlignment="1">
      <alignment horizontal="center" vertical="center"/>
    </xf>
    <xf numFmtId="0" fontId="37" fillId="4" borderId="7" xfId="0" applyFont="1" applyFill="1" applyBorder="1" applyAlignment="1">
      <alignment horizontal="center" vertical="center" wrapText="1"/>
    </xf>
    <xf numFmtId="0" fontId="37" fillId="2" borderId="19" xfId="0" applyFont="1" applyFill="1" applyBorder="1" applyAlignment="1">
      <alignment vertical="center" wrapText="1"/>
    </xf>
    <xf numFmtId="0" fontId="38" fillId="4" borderId="1" xfId="0" applyFont="1" applyFill="1" applyBorder="1" applyAlignment="1">
      <alignment horizontal="left" vertical="top" wrapText="1"/>
    </xf>
    <xf numFmtId="0" fontId="37" fillId="3" borderId="1" xfId="0" applyFont="1" applyFill="1" applyBorder="1" applyAlignment="1">
      <alignment horizontal="left" vertical="top" wrapText="1"/>
    </xf>
    <xf numFmtId="0" fontId="37" fillId="3" borderId="1" xfId="0" applyFont="1" applyFill="1" applyBorder="1" applyAlignment="1">
      <alignment horizontal="center" vertical="center" wrapText="1"/>
    </xf>
    <xf numFmtId="0" fontId="38" fillId="4" borderId="1" xfId="0" applyFont="1" applyFill="1" applyBorder="1" applyAlignment="1">
      <alignment horizontal="left" vertical="top" wrapText="1"/>
    </xf>
    <xf numFmtId="0" fontId="37" fillId="3" borderId="1" xfId="0" applyFont="1" applyFill="1" applyBorder="1" applyAlignment="1">
      <alignment horizontal="left" vertical="top" wrapText="1"/>
    </xf>
    <xf numFmtId="0" fontId="37" fillId="0" borderId="2" xfId="0" applyFont="1" applyBorder="1" applyAlignment="1">
      <alignment horizontal="center" vertical="center" wrapText="1"/>
    </xf>
    <xf numFmtId="0" fontId="37" fillId="3" borderId="2" xfId="0" applyFont="1" applyFill="1" applyBorder="1" applyAlignment="1">
      <alignment horizontal="center" vertical="center" wrapText="1"/>
    </xf>
    <xf numFmtId="0" fontId="37" fillId="0" borderId="3" xfId="0" applyFont="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0" borderId="13" xfId="0" applyFont="1" applyBorder="1" applyAlignment="1">
      <alignment horizontal="center" vertical="center" wrapText="1"/>
    </xf>
    <xf numFmtId="0" fontId="37" fillId="3" borderId="13" xfId="0" applyFont="1" applyFill="1" applyBorder="1" applyAlignment="1">
      <alignment horizontal="center" vertical="center" wrapText="1"/>
    </xf>
    <xf numFmtId="0" fontId="38" fillId="4" borderId="1" xfId="0" applyFont="1" applyFill="1" applyBorder="1" applyAlignment="1">
      <alignment horizontal="left" vertical="top"/>
    </xf>
    <xf numFmtId="0" fontId="37" fillId="4" borderId="1" xfId="0" applyFont="1" applyFill="1" applyBorder="1" applyAlignment="1">
      <alignment horizontal="center" vertical="center"/>
    </xf>
    <xf numFmtId="0" fontId="37" fillId="4" borderId="1"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12" borderId="1" xfId="0" applyFont="1" applyFill="1" applyBorder="1" applyAlignment="1">
      <alignment horizontal="center" vertical="center" wrapText="1"/>
    </xf>
    <xf numFmtId="0" fontId="37" fillId="12" borderId="2" xfId="0" applyFont="1" applyFill="1" applyBorder="1" applyAlignment="1">
      <alignment horizontal="center" vertical="center" wrapText="1"/>
    </xf>
    <xf numFmtId="0" fontId="37" fillId="12" borderId="13" xfId="0" applyFont="1" applyFill="1" applyBorder="1" applyAlignment="1">
      <alignment horizontal="center" vertical="center" wrapText="1"/>
    </xf>
    <xf numFmtId="0" fontId="37" fillId="12" borderId="3" xfId="0" applyFont="1" applyFill="1" applyBorder="1" applyAlignment="1">
      <alignment horizontal="center" vertical="center" wrapText="1"/>
    </xf>
    <xf numFmtId="0" fontId="37" fillId="2" borderId="20" xfId="0" applyFont="1" applyFill="1" applyBorder="1" applyAlignment="1">
      <alignment vertical="center" wrapText="1"/>
    </xf>
    <xf numFmtId="0" fontId="37" fillId="5" borderId="15" xfId="0" applyFont="1" applyFill="1" applyBorder="1" applyAlignment="1">
      <alignment horizontal="center" vertical="center" wrapText="1"/>
    </xf>
    <xf numFmtId="0" fontId="37" fillId="3" borderId="1" xfId="0" applyFont="1" applyFill="1" applyBorder="1" applyAlignment="1">
      <alignment vertical="center" wrapText="1"/>
    </xf>
    <xf numFmtId="0" fontId="38" fillId="4" borderId="1" xfId="0" applyFont="1" applyFill="1" applyBorder="1" applyAlignment="1">
      <alignment vertical="center"/>
    </xf>
    <xf numFmtId="0" fontId="38" fillId="4" borderId="1" xfId="0" applyFont="1" applyFill="1" applyBorder="1" applyAlignment="1">
      <alignment vertical="center" wrapText="1"/>
    </xf>
    <xf numFmtId="0" fontId="37" fillId="5" borderId="15" xfId="0" applyFont="1" applyFill="1" applyBorder="1" applyAlignment="1">
      <alignment horizontal="left" vertical="center" wrapText="1"/>
    </xf>
    <xf numFmtId="0" fontId="38" fillId="4" borderId="1" xfId="0" applyFont="1" applyFill="1" applyBorder="1" applyAlignment="1">
      <alignment vertical="center" wrapText="1"/>
    </xf>
    <xf numFmtId="0" fontId="37" fillId="3" borderId="1" xfId="0" applyFont="1" applyFill="1" applyBorder="1" applyAlignment="1">
      <alignment vertical="center" wrapText="1"/>
    </xf>
    <xf numFmtId="0" fontId="37" fillId="0" borderId="1" xfId="0" applyFont="1" applyBorder="1" applyAlignment="1">
      <alignment horizontal="center" vertical="center" wrapText="1"/>
    </xf>
    <xf numFmtId="0" fontId="37" fillId="6" borderId="15" xfId="0" applyFont="1" applyFill="1" applyBorder="1" applyAlignment="1">
      <alignment horizontal="center" vertical="center" wrapText="1"/>
    </xf>
    <xf numFmtId="0" fontId="37" fillId="6" borderId="15" xfId="0" applyFont="1" applyFill="1" applyBorder="1" applyAlignment="1">
      <alignment horizontal="left" vertical="center" wrapText="1"/>
    </xf>
    <xf numFmtId="0" fontId="37" fillId="12" borderId="1" xfId="0" applyFont="1" applyFill="1" applyBorder="1" applyAlignment="1">
      <alignment vertical="center" wrapText="1"/>
    </xf>
    <xf numFmtId="0" fontId="38" fillId="3" borderId="2" xfId="0" applyFont="1" applyFill="1" applyBorder="1" applyAlignment="1">
      <alignment horizontal="center" vertical="center" wrapText="1"/>
    </xf>
    <xf numFmtId="0" fontId="38" fillId="3" borderId="13"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12" borderId="1" xfId="0" applyFont="1" applyFill="1" applyBorder="1" applyAlignment="1">
      <alignment vertical="center" wrapText="1"/>
    </xf>
    <xf numFmtId="0" fontId="37" fillId="12" borderId="1" xfId="0" applyFont="1" applyFill="1" applyBorder="1" applyAlignment="1">
      <alignment vertical="center" wrapText="1"/>
    </xf>
    <xf numFmtId="0" fontId="37" fillId="7" borderId="15" xfId="0" applyFont="1" applyFill="1" applyBorder="1" applyAlignment="1">
      <alignment horizontal="center" vertical="center" wrapText="1"/>
    </xf>
    <xf numFmtId="0" fontId="37" fillId="7" borderId="15" xfId="0" applyFont="1" applyFill="1" applyBorder="1" applyAlignment="1">
      <alignment horizontal="left" vertical="center" wrapText="1"/>
    </xf>
    <xf numFmtId="0" fontId="38" fillId="12" borderId="2" xfId="0" applyFont="1" applyFill="1" applyBorder="1" applyAlignment="1">
      <alignment horizontal="center" vertical="center" wrapText="1"/>
    </xf>
    <xf numFmtId="0" fontId="38" fillId="12" borderId="13" xfId="0" applyFont="1" applyFill="1" applyBorder="1" applyAlignment="1">
      <alignment horizontal="center" vertical="center" wrapText="1"/>
    </xf>
    <xf numFmtId="0" fontId="38" fillId="12" borderId="3" xfId="0" applyFont="1" applyFill="1" applyBorder="1" applyAlignment="1">
      <alignment horizontal="center" vertical="center" wrapText="1"/>
    </xf>
    <xf numFmtId="0" fontId="38" fillId="0" borderId="2"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3" xfId="0" applyFont="1" applyBorder="1" applyAlignment="1">
      <alignment horizontal="center" vertical="center" wrapText="1"/>
    </xf>
    <xf numFmtId="0" fontId="37" fillId="8" borderId="15" xfId="0" applyFont="1" applyFill="1" applyBorder="1" applyAlignment="1">
      <alignment horizontal="center" vertical="center" wrapText="1"/>
    </xf>
    <xf numFmtId="0" fontId="37" fillId="8" borderId="15" xfId="0" applyFont="1" applyFill="1" applyBorder="1" applyAlignment="1">
      <alignment horizontal="left" vertical="center" wrapText="1"/>
    </xf>
    <xf numFmtId="0" fontId="37" fillId="9" borderId="15" xfId="0" applyFont="1" applyFill="1" applyBorder="1" applyAlignment="1">
      <alignment horizontal="center" vertical="center" wrapText="1"/>
    </xf>
    <xf numFmtId="0" fontId="37" fillId="9" borderId="15" xfId="0" applyFont="1" applyFill="1" applyBorder="1" applyAlignment="1">
      <alignment horizontal="left" vertical="center" wrapText="1"/>
    </xf>
  </cellXfs>
  <cellStyles count="3">
    <cellStyle name="Collegamento ipertestuale" xfId="1" builtinId="8"/>
    <cellStyle name="Normal 2" xfId="2" xr:uid="{BC3DAAEE-DEE2-4D8A-8731-DD9E19B1293E}"/>
    <cellStyle name="Normale" xfId="0" builtinId="0"/>
  </cellStyles>
  <dxfs count="5">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solid">
          <fgColor indexed="64"/>
          <bgColor theme="4" tint="0.5999938962981048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4" tint="0.5999938962981048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Govern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tx>
            <c:strRef>
              <c:f>'Evaluation methodology'!$B$22</c:f>
              <c:strCache>
                <c:ptCount val="1"/>
                <c:pt idx="0">
                  <c:v>Policy</c:v>
                </c:pt>
              </c:strCache>
            </c:strRef>
          </c:tx>
          <c:spPr>
            <a:ln w="28575" cap="rnd">
              <a:solidFill>
                <a:schemeClr val="accent1"/>
              </a:solidFill>
              <a:round/>
            </a:ln>
            <a:effectLst/>
          </c:spPr>
          <c:marker>
            <c:symbol val="none"/>
          </c:marker>
          <c:cat>
            <c:strRef>
              <c:f>'Evaluation methodology'!$A$23:$A$28</c:f>
              <c:strCache>
                <c:ptCount val="6"/>
                <c:pt idx="0">
                  <c:v>Organizational Context (GV.OC)</c:v>
                </c:pt>
                <c:pt idx="1">
                  <c:v>Risk Management Strategy (GV.RM)</c:v>
                </c:pt>
                <c:pt idx="2">
                  <c:v>Roles, Responsibilities, and Authorities (GV.RR)</c:v>
                </c:pt>
                <c:pt idx="3">
                  <c:v>Policy (GV.PO)</c:v>
                </c:pt>
                <c:pt idx="4">
                  <c:v>Oversight (GV.OV)</c:v>
                </c:pt>
                <c:pt idx="5">
                  <c:v>Cybersecurity Supply Chain Risk Management (GV.SC)</c:v>
                </c:pt>
              </c:strCache>
            </c:strRef>
          </c:cat>
          <c:val>
            <c:numRef>
              <c:f>'Evaluation methodology'!$B$23:$B$28</c:f>
              <c:numCache>
                <c:formatCode>General</c:formatCode>
                <c:ptCount val="6"/>
                <c:pt idx="0">
                  <c:v>5</c:v>
                </c:pt>
                <c:pt idx="1">
                  <c:v>7</c:v>
                </c:pt>
                <c:pt idx="2">
                  <c:v>4</c:v>
                </c:pt>
                <c:pt idx="3">
                  <c:v>2</c:v>
                </c:pt>
                <c:pt idx="4">
                  <c:v>3</c:v>
                </c:pt>
                <c:pt idx="5">
                  <c:v>10</c:v>
                </c:pt>
              </c:numCache>
            </c:numRef>
          </c:val>
          <c:extLst>
            <c:ext xmlns:c16="http://schemas.microsoft.com/office/drawing/2014/chart" uri="{C3380CC4-5D6E-409C-BE32-E72D297353CC}">
              <c16:uniqueId val="{00000000-7A7A-46B4-8DE0-784EDF442921}"/>
            </c:ext>
          </c:extLst>
        </c:ser>
        <c:ser>
          <c:idx val="1"/>
          <c:order val="1"/>
          <c:tx>
            <c:strRef>
              <c:f>'Evaluation methodology'!$C$22</c:f>
              <c:strCache>
                <c:ptCount val="1"/>
                <c:pt idx="0">
                  <c:v>Process/Implementation</c:v>
                </c:pt>
              </c:strCache>
            </c:strRef>
          </c:tx>
          <c:spPr>
            <a:ln w="28575" cap="rnd">
              <a:solidFill>
                <a:schemeClr val="accent2"/>
              </a:solidFill>
              <a:round/>
            </a:ln>
            <a:effectLst/>
          </c:spPr>
          <c:marker>
            <c:symbol val="none"/>
          </c:marker>
          <c:cat>
            <c:strRef>
              <c:f>'Evaluation methodology'!$A$23:$A$28</c:f>
              <c:strCache>
                <c:ptCount val="6"/>
                <c:pt idx="0">
                  <c:v>Organizational Context (GV.OC)</c:v>
                </c:pt>
                <c:pt idx="1">
                  <c:v>Risk Management Strategy (GV.RM)</c:v>
                </c:pt>
                <c:pt idx="2">
                  <c:v>Roles, Responsibilities, and Authorities (GV.RR)</c:v>
                </c:pt>
                <c:pt idx="3">
                  <c:v>Policy (GV.PO)</c:v>
                </c:pt>
                <c:pt idx="4">
                  <c:v>Oversight (GV.OV)</c:v>
                </c:pt>
                <c:pt idx="5">
                  <c:v>Cybersecurity Supply Chain Risk Management (GV.SC)</c:v>
                </c:pt>
              </c:strCache>
            </c:strRef>
          </c:cat>
          <c:val>
            <c:numRef>
              <c:f>'Evaluation methodology'!$C$23:$C$28</c:f>
              <c:numCache>
                <c:formatCode>General</c:formatCode>
                <c:ptCount val="6"/>
                <c:pt idx="0">
                  <c:v>5</c:v>
                </c:pt>
                <c:pt idx="1">
                  <c:v>7</c:v>
                </c:pt>
                <c:pt idx="2">
                  <c:v>4</c:v>
                </c:pt>
                <c:pt idx="3">
                  <c:v>2</c:v>
                </c:pt>
                <c:pt idx="4">
                  <c:v>3</c:v>
                </c:pt>
                <c:pt idx="5">
                  <c:v>10</c:v>
                </c:pt>
              </c:numCache>
            </c:numRef>
          </c:val>
          <c:extLst>
            <c:ext xmlns:c16="http://schemas.microsoft.com/office/drawing/2014/chart" uri="{C3380CC4-5D6E-409C-BE32-E72D297353CC}">
              <c16:uniqueId val="{00000001-7A7A-46B4-8DE0-784EDF442921}"/>
            </c:ext>
          </c:extLst>
        </c:ser>
        <c:ser>
          <c:idx val="2"/>
          <c:order val="2"/>
          <c:tx>
            <c:strRef>
              <c:f>'Evaluation methodology'!$D$22</c:f>
              <c:strCache>
                <c:ptCount val="1"/>
                <c:pt idx="0">
                  <c:v>Communication and awareness</c:v>
                </c:pt>
              </c:strCache>
            </c:strRef>
          </c:tx>
          <c:spPr>
            <a:ln w="28575" cap="rnd">
              <a:solidFill>
                <a:schemeClr val="accent3"/>
              </a:solidFill>
              <a:round/>
            </a:ln>
            <a:effectLst/>
          </c:spPr>
          <c:marker>
            <c:symbol val="none"/>
          </c:marker>
          <c:cat>
            <c:strRef>
              <c:f>'Evaluation methodology'!$A$23:$A$28</c:f>
              <c:strCache>
                <c:ptCount val="6"/>
                <c:pt idx="0">
                  <c:v>Organizational Context (GV.OC)</c:v>
                </c:pt>
                <c:pt idx="1">
                  <c:v>Risk Management Strategy (GV.RM)</c:v>
                </c:pt>
                <c:pt idx="2">
                  <c:v>Roles, Responsibilities, and Authorities (GV.RR)</c:v>
                </c:pt>
                <c:pt idx="3">
                  <c:v>Policy (GV.PO)</c:v>
                </c:pt>
                <c:pt idx="4">
                  <c:v>Oversight (GV.OV)</c:v>
                </c:pt>
                <c:pt idx="5">
                  <c:v>Cybersecurity Supply Chain Risk Management (GV.SC)</c:v>
                </c:pt>
              </c:strCache>
            </c:strRef>
          </c:cat>
          <c:val>
            <c:numRef>
              <c:f>'Evaluation methodology'!$D$23:$D$28</c:f>
              <c:numCache>
                <c:formatCode>General</c:formatCode>
                <c:ptCount val="6"/>
                <c:pt idx="0">
                  <c:v>5</c:v>
                </c:pt>
                <c:pt idx="1">
                  <c:v>7</c:v>
                </c:pt>
                <c:pt idx="2">
                  <c:v>4</c:v>
                </c:pt>
                <c:pt idx="3">
                  <c:v>2</c:v>
                </c:pt>
                <c:pt idx="4">
                  <c:v>3</c:v>
                </c:pt>
                <c:pt idx="5">
                  <c:v>10</c:v>
                </c:pt>
              </c:numCache>
            </c:numRef>
          </c:val>
          <c:extLst>
            <c:ext xmlns:c16="http://schemas.microsoft.com/office/drawing/2014/chart" uri="{C3380CC4-5D6E-409C-BE32-E72D297353CC}">
              <c16:uniqueId val="{00000002-7A7A-46B4-8DE0-784EDF442921}"/>
            </c:ext>
          </c:extLst>
        </c:ser>
        <c:ser>
          <c:idx val="3"/>
          <c:order val="3"/>
          <c:tx>
            <c:strRef>
              <c:f>'Evaluation methodology'!$E$22</c:f>
              <c:strCache>
                <c:ptCount val="1"/>
                <c:pt idx="0">
                  <c:v>Measuring &amp; monitoring</c:v>
                </c:pt>
              </c:strCache>
            </c:strRef>
          </c:tx>
          <c:spPr>
            <a:ln w="28575" cap="rnd">
              <a:solidFill>
                <a:schemeClr val="accent4"/>
              </a:solidFill>
              <a:round/>
            </a:ln>
            <a:effectLst/>
          </c:spPr>
          <c:marker>
            <c:symbol val="none"/>
          </c:marker>
          <c:cat>
            <c:strRef>
              <c:f>'Evaluation methodology'!$A$23:$A$28</c:f>
              <c:strCache>
                <c:ptCount val="6"/>
                <c:pt idx="0">
                  <c:v>Organizational Context (GV.OC)</c:v>
                </c:pt>
                <c:pt idx="1">
                  <c:v>Risk Management Strategy (GV.RM)</c:v>
                </c:pt>
                <c:pt idx="2">
                  <c:v>Roles, Responsibilities, and Authorities (GV.RR)</c:v>
                </c:pt>
                <c:pt idx="3">
                  <c:v>Policy (GV.PO)</c:v>
                </c:pt>
                <c:pt idx="4">
                  <c:v>Oversight (GV.OV)</c:v>
                </c:pt>
                <c:pt idx="5">
                  <c:v>Cybersecurity Supply Chain Risk Management (GV.SC)</c:v>
                </c:pt>
              </c:strCache>
            </c:strRef>
          </c:cat>
          <c:val>
            <c:numRef>
              <c:f>'Evaluation methodology'!$E$23:$E$28</c:f>
              <c:numCache>
                <c:formatCode>General</c:formatCode>
                <c:ptCount val="6"/>
                <c:pt idx="0">
                  <c:v>5</c:v>
                </c:pt>
                <c:pt idx="1">
                  <c:v>7</c:v>
                </c:pt>
                <c:pt idx="2">
                  <c:v>4</c:v>
                </c:pt>
                <c:pt idx="3">
                  <c:v>2</c:v>
                </c:pt>
                <c:pt idx="4">
                  <c:v>3</c:v>
                </c:pt>
                <c:pt idx="5">
                  <c:v>10</c:v>
                </c:pt>
              </c:numCache>
            </c:numRef>
          </c:val>
          <c:extLst>
            <c:ext xmlns:c16="http://schemas.microsoft.com/office/drawing/2014/chart" uri="{C3380CC4-5D6E-409C-BE32-E72D297353CC}">
              <c16:uniqueId val="{00000003-7A7A-46B4-8DE0-784EDF442921}"/>
            </c:ext>
          </c:extLst>
        </c:ser>
        <c:dLbls>
          <c:showLegendKey val="0"/>
          <c:showVal val="0"/>
          <c:showCatName val="0"/>
          <c:showSerName val="0"/>
          <c:showPercent val="0"/>
          <c:showBubbleSize val="0"/>
        </c:dLbls>
        <c:axId val="489336703"/>
        <c:axId val="489337183"/>
      </c:radarChart>
      <c:catAx>
        <c:axId val="4893367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89337183"/>
        <c:crosses val="autoZero"/>
        <c:auto val="1"/>
        <c:lblAlgn val="ctr"/>
        <c:lblOffset val="100"/>
        <c:noMultiLvlLbl val="0"/>
      </c:catAx>
      <c:valAx>
        <c:axId val="489337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48933670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Identify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tx>
            <c:strRef>
              <c:f>'Evaluation methodology'!$B$30</c:f>
              <c:strCache>
                <c:ptCount val="1"/>
                <c:pt idx="0">
                  <c:v>Policy</c:v>
                </c:pt>
              </c:strCache>
            </c:strRef>
          </c:tx>
          <c:spPr>
            <a:ln w="28575" cap="rnd">
              <a:solidFill>
                <a:schemeClr val="accent1"/>
              </a:solidFill>
              <a:round/>
            </a:ln>
            <a:effectLst/>
          </c:spPr>
          <c:marker>
            <c:symbol val="none"/>
          </c:marker>
          <c:cat>
            <c:strRef>
              <c:f>'Evaluation methodology'!$A$31:$A$33</c:f>
              <c:strCache>
                <c:ptCount val="3"/>
                <c:pt idx="0">
                  <c:v>Asset Management (ID.AM)</c:v>
                </c:pt>
                <c:pt idx="1">
                  <c:v>Risk Assessment (ID.RA)</c:v>
                </c:pt>
                <c:pt idx="2">
                  <c:v>Improvement (ID.IM)</c:v>
                </c:pt>
              </c:strCache>
            </c:strRef>
          </c:cat>
          <c:val>
            <c:numRef>
              <c:f>'Evaluation methodology'!$B$31:$B$33</c:f>
              <c:numCache>
                <c:formatCode>General</c:formatCode>
                <c:ptCount val="3"/>
                <c:pt idx="0">
                  <c:v>7</c:v>
                </c:pt>
                <c:pt idx="1">
                  <c:v>10</c:v>
                </c:pt>
                <c:pt idx="2">
                  <c:v>4</c:v>
                </c:pt>
              </c:numCache>
            </c:numRef>
          </c:val>
          <c:extLst>
            <c:ext xmlns:c16="http://schemas.microsoft.com/office/drawing/2014/chart" uri="{C3380CC4-5D6E-409C-BE32-E72D297353CC}">
              <c16:uniqueId val="{00000000-E301-4526-91FE-3B2679BAB70A}"/>
            </c:ext>
          </c:extLst>
        </c:ser>
        <c:ser>
          <c:idx val="1"/>
          <c:order val="1"/>
          <c:tx>
            <c:strRef>
              <c:f>'Evaluation methodology'!$C$30</c:f>
              <c:strCache>
                <c:ptCount val="1"/>
                <c:pt idx="0">
                  <c:v>Process/Implementation</c:v>
                </c:pt>
              </c:strCache>
            </c:strRef>
          </c:tx>
          <c:spPr>
            <a:ln w="28575" cap="rnd">
              <a:solidFill>
                <a:schemeClr val="accent2"/>
              </a:solidFill>
              <a:round/>
            </a:ln>
            <a:effectLst/>
          </c:spPr>
          <c:marker>
            <c:symbol val="none"/>
          </c:marker>
          <c:cat>
            <c:strRef>
              <c:f>'Evaluation methodology'!$A$31:$A$33</c:f>
              <c:strCache>
                <c:ptCount val="3"/>
                <c:pt idx="0">
                  <c:v>Asset Management (ID.AM)</c:v>
                </c:pt>
                <c:pt idx="1">
                  <c:v>Risk Assessment (ID.RA)</c:v>
                </c:pt>
                <c:pt idx="2">
                  <c:v>Improvement (ID.IM)</c:v>
                </c:pt>
              </c:strCache>
            </c:strRef>
          </c:cat>
          <c:val>
            <c:numRef>
              <c:f>'Evaluation methodology'!$C$31:$C$33</c:f>
              <c:numCache>
                <c:formatCode>General</c:formatCode>
                <c:ptCount val="3"/>
                <c:pt idx="0">
                  <c:v>7</c:v>
                </c:pt>
                <c:pt idx="1">
                  <c:v>10</c:v>
                </c:pt>
                <c:pt idx="2">
                  <c:v>4</c:v>
                </c:pt>
              </c:numCache>
            </c:numRef>
          </c:val>
          <c:extLst>
            <c:ext xmlns:c16="http://schemas.microsoft.com/office/drawing/2014/chart" uri="{C3380CC4-5D6E-409C-BE32-E72D297353CC}">
              <c16:uniqueId val="{00000001-E301-4526-91FE-3B2679BAB70A}"/>
            </c:ext>
          </c:extLst>
        </c:ser>
        <c:ser>
          <c:idx val="2"/>
          <c:order val="2"/>
          <c:tx>
            <c:strRef>
              <c:f>'Evaluation methodology'!$D$30</c:f>
              <c:strCache>
                <c:ptCount val="1"/>
                <c:pt idx="0">
                  <c:v>Communication and awareness</c:v>
                </c:pt>
              </c:strCache>
            </c:strRef>
          </c:tx>
          <c:spPr>
            <a:ln w="28575" cap="rnd">
              <a:solidFill>
                <a:schemeClr val="accent3"/>
              </a:solidFill>
              <a:round/>
            </a:ln>
            <a:effectLst/>
          </c:spPr>
          <c:marker>
            <c:symbol val="none"/>
          </c:marker>
          <c:cat>
            <c:strRef>
              <c:f>'Evaluation methodology'!$A$31:$A$33</c:f>
              <c:strCache>
                <c:ptCount val="3"/>
                <c:pt idx="0">
                  <c:v>Asset Management (ID.AM)</c:v>
                </c:pt>
                <c:pt idx="1">
                  <c:v>Risk Assessment (ID.RA)</c:v>
                </c:pt>
                <c:pt idx="2">
                  <c:v>Improvement (ID.IM)</c:v>
                </c:pt>
              </c:strCache>
            </c:strRef>
          </c:cat>
          <c:val>
            <c:numRef>
              <c:f>'Evaluation methodology'!$D$31:$D$33</c:f>
              <c:numCache>
                <c:formatCode>General</c:formatCode>
                <c:ptCount val="3"/>
                <c:pt idx="0">
                  <c:v>7</c:v>
                </c:pt>
                <c:pt idx="1">
                  <c:v>10</c:v>
                </c:pt>
                <c:pt idx="2">
                  <c:v>4</c:v>
                </c:pt>
              </c:numCache>
            </c:numRef>
          </c:val>
          <c:extLst>
            <c:ext xmlns:c16="http://schemas.microsoft.com/office/drawing/2014/chart" uri="{C3380CC4-5D6E-409C-BE32-E72D297353CC}">
              <c16:uniqueId val="{00000002-E301-4526-91FE-3B2679BAB70A}"/>
            </c:ext>
          </c:extLst>
        </c:ser>
        <c:ser>
          <c:idx val="3"/>
          <c:order val="3"/>
          <c:tx>
            <c:strRef>
              <c:f>'Evaluation methodology'!$E$30</c:f>
              <c:strCache>
                <c:ptCount val="1"/>
                <c:pt idx="0">
                  <c:v>Measuring &amp; monitoring</c:v>
                </c:pt>
              </c:strCache>
            </c:strRef>
          </c:tx>
          <c:spPr>
            <a:ln w="28575" cap="rnd">
              <a:solidFill>
                <a:schemeClr val="accent4"/>
              </a:solidFill>
              <a:round/>
            </a:ln>
            <a:effectLst/>
          </c:spPr>
          <c:marker>
            <c:symbol val="none"/>
          </c:marker>
          <c:cat>
            <c:strRef>
              <c:f>'Evaluation methodology'!$A$31:$A$33</c:f>
              <c:strCache>
                <c:ptCount val="3"/>
                <c:pt idx="0">
                  <c:v>Asset Management (ID.AM)</c:v>
                </c:pt>
                <c:pt idx="1">
                  <c:v>Risk Assessment (ID.RA)</c:v>
                </c:pt>
                <c:pt idx="2">
                  <c:v>Improvement (ID.IM)</c:v>
                </c:pt>
              </c:strCache>
            </c:strRef>
          </c:cat>
          <c:val>
            <c:numRef>
              <c:f>'Evaluation methodology'!$E$31:$E$33</c:f>
              <c:numCache>
                <c:formatCode>General</c:formatCode>
                <c:ptCount val="3"/>
                <c:pt idx="0">
                  <c:v>7</c:v>
                </c:pt>
                <c:pt idx="1">
                  <c:v>10</c:v>
                </c:pt>
                <c:pt idx="2">
                  <c:v>4</c:v>
                </c:pt>
              </c:numCache>
            </c:numRef>
          </c:val>
          <c:extLst>
            <c:ext xmlns:c16="http://schemas.microsoft.com/office/drawing/2014/chart" uri="{C3380CC4-5D6E-409C-BE32-E72D297353CC}">
              <c16:uniqueId val="{00000000-EF35-4261-928A-2D6DB10B5D77}"/>
            </c:ext>
          </c:extLst>
        </c:ser>
        <c:dLbls>
          <c:showLegendKey val="0"/>
          <c:showVal val="0"/>
          <c:showCatName val="0"/>
          <c:showSerName val="0"/>
          <c:showPercent val="0"/>
          <c:showBubbleSize val="0"/>
        </c:dLbls>
        <c:axId val="281479823"/>
        <c:axId val="281481263"/>
      </c:radarChart>
      <c:catAx>
        <c:axId val="2814798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81481263"/>
        <c:crosses val="autoZero"/>
        <c:auto val="1"/>
        <c:lblAlgn val="ctr"/>
        <c:lblOffset val="100"/>
        <c:noMultiLvlLbl val="0"/>
      </c:catAx>
      <c:valAx>
        <c:axId val="2814812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814798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Protect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tx>
            <c:strRef>
              <c:f>'Evaluation methodology'!$B$35</c:f>
              <c:strCache>
                <c:ptCount val="1"/>
                <c:pt idx="0">
                  <c:v>Policy</c:v>
                </c:pt>
              </c:strCache>
            </c:strRef>
          </c:tx>
          <c:spPr>
            <a:ln w="28575" cap="rnd">
              <a:solidFill>
                <a:schemeClr val="accent1"/>
              </a:solidFill>
              <a:round/>
            </a:ln>
            <a:effectLst/>
          </c:spPr>
          <c:marker>
            <c:symbol val="none"/>
          </c:marker>
          <c:cat>
            <c:strRef>
              <c:f>'Evaluation methodology'!$A$36:$A$40</c:f>
              <c:strCache>
                <c:ptCount val="5"/>
                <c:pt idx="0">
                  <c:v>Identity Management, Authentication, and Access Control (PR.AA)</c:v>
                </c:pt>
                <c:pt idx="1">
                  <c:v>Awareness and Training (PR.AT)</c:v>
                </c:pt>
                <c:pt idx="2">
                  <c:v>Data Security (PR.DS)</c:v>
                </c:pt>
                <c:pt idx="3">
                  <c:v>Platform Security (PR.PS)</c:v>
                </c:pt>
                <c:pt idx="4">
                  <c:v>Technology Infrastructure Resilience (PR.IR)</c:v>
                </c:pt>
              </c:strCache>
            </c:strRef>
          </c:cat>
          <c:val>
            <c:numRef>
              <c:f>'Evaluation methodology'!$B$36:$B$40</c:f>
              <c:numCache>
                <c:formatCode>General</c:formatCode>
                <c:ptCount val="5"/>
                <c:pt idx="0">
                  <c:v>6</c:v>
                </c:pt>
                <c:pt idx="1">
                  <c:v>2</c:v>
                </c:pt>
                <c:pt idx="2">
                  <c:v>4</c:v>
                </c:pt>
                <c:pt idx="3">
                  <c:v>6</c:v>
                </c:pt>
                <c:pt idx="4">
                  <c:v>4</c:v>
                </c:pt>
              </c:numCache>
            </c:numRef>
          </c:val>
          <c:extLst>
            <c:ext xmlns:c16="http://schemas.microsoft.com/office/drawing/2014/chart" uri="{C3380CC4-5D6E-409C-BE32-E72D297353CC}">
              <c16:uniqueId val="{00000000-1FD4-4F4A-B475-1B751B4459F1}"/>
            </c:ext>
          </c:extLst>
        </c:ser>
        <c:ser>
          <c:idx val="1"/>
          <c:order val="1"/>
          <c:tx>
            <c:strRef>
              <c:f>'Evaluation methodology'!$C$35</c:f>
              <c:strCache>
                <c:ptCount val="1"/>
                <c:pt idx="0">
                  <c:v>Process/Implementation</c:v>
                </c:pt>
              </c:strCache>
            </c:strRef>
          </c:tx>
          <c:spPr>
            <a:ln w="28575" cap="rnd">
              <a:solidFill>
                <a:schemeClr val="accent2"/>
              </a:solidFill>
              <a:round/>
            </a:ln>
            <a:effectLst/>
          </c:spPr>
          <c:marker>
            <c:symbol val="none"/>
          </c:marker>
          <c:cat>
            <c:strRef>
              <c:f>'Evaluation methodology'!$A$36:$A$40</c:f>
              <c:strCache>
                <c:ptCount val="5"/>
                <c:pt idx="0">
                  <c:v>Identity Management, Authentication, and Access Control (PR.AA)</c:v>
                </c:pt>
                <c:pt idx="1">
                  <c:v>Awareness and Training (PR.AT)</c:v>
                </c:pt>
                <c:pt idx="2">
                  <c:v>Data Security (PR.DS)</c:v>
                </c:pt>
                <c:pt idx="3">
                  <c:v>Platform Security (PR.PS)</c:v>
                </c:pt>
                <c:pt idx="4">
                  <c:v>Technology Infrastructure Resilience (PR.IR)</c:v>
                </c:pt>
              </c:strCache>
            </c:strRef>
          </c:cat>
          <c:val>
            <c:numRef>
              <c:f>'Evaluation methodology'!$C$36:$C$40</c:f>
              <c:numCache>
                <c:formatCode>General</c:formatCode>
                <c:ptCount val="5"/>
                <c:pt idx="0">
                  <c:v>6</c:v>
                </c:pt>
                <c:pt idx="1">
                  <c:v>2</c:v>
                </c:pt>
                <c:pt idx="2">
                  <c:v>4</c:v>
                </c:pt>
                <c:pt idx="3">
                  <c:v>6</c:v>
                </c:pt>
                <c:pt idx="4">
                  <c:v>4</c:v>
                </c:pt>
              </c:numCache>
            </c:numRef>
          </c:val>
          <c:extLst>
            <c:ext xmlns:c16="http://schemas.microsoft.com/office/drawing/2014/chart" uri="{C3380CC4-5D6E-409C-BE32-E72D297353CC}">
              <c16:uniqueId val="{00000001-1FD4-4F4A-B475-1B751B4459F1}"/>
            </c:ext>
          </c:extLst>
        </c:ser>
        <c:ser>
          <c:idx val="2"/>
          <c:order val="2"/>
          <c:tx>
            <c:strRef>
              <c:f>'Evaluation methodology'!$D$35</c:f>
              <c:strCache>
                <c:ptCount val="1"/>
                <c:pt idx="0">
                  <c:v>Communication and awareness</c:v>
                </c:pt>
              </c:strCache>
            </c:strRef>
          </c:tx>
          <c:spPr>
            <a:ln w="28575" cap="rnd">
              <a:solidFill>
                <a:schemeClr val="accent3"/>
              </a:solidFill>
              <a:round/>
            </a:ln>
            <a:effectLst/>
          </c:spPr>
          <c:marker>
            <c:symbol val="none"/>
          </c:marker>
          <c:cat>
            <c:strRef>
              <c:f>'Evaluation methodology'!$A$36:$A$40</c:f>
              <c:strCache>
                <c:ptCount val="5"/>
                <c:pt idx="0">
                  <c:v>Identity Management, Authentication, and Access Control (PR.AA)</c:v>
                </c:pt>
                <c:pt idx="1">
                  <c:v>Awareness and Training (PR.AT)</c:v>
                </c:pt>
                <c:pt idx="2">
                  <c:v>Data Security (PR.DS)</c:v>
                </c:pt>
                <c:pt idx="3">
                  <c:v>Platform Security (PR.PS)</c:v>
                </c:pt>
                <c:pt idx="4">
                  <c:v>Technology Infrastructure Resilience (PR.IR)</c:v>
                </c:pt>
              </c:strCache>
            </c:strRef>
          </c:cat>
          <c:val>
            <c:numRef>
              <c:f>'Evaluation methodology'!$D$36:$D$40</c:f>
              <c:numCache>
                <c:formatCode>General</c:formatCode>
                <c:ptCount val="5"/>
                <c:pt idx="0">
                  <c:v>6</c:v>
                </c:pt>
                <c:pt idx="1">
                  <c:v>2</c:v>
                </c:pt>
                <c:pt idx="2">
                  <c:v>4</c:v>
                </c:pt>
                <c:pt idx="3">
                  <c:v>6</c:v>
                </c:pt>
                <c:pt idx="4">
                  <c:v>4</c:v>
                </c:pt>
              </c:numCache>
            </c:numRef>
          </c:val>
          <c:extLst>
            <c:ext xmlns:c16="http://schemas.microsoft.com/office/drawing/2014/chart" uri="{C3380CC4-5D6E-409C-BE32-E72D297353CC}">
              <c16:uniqueId val="{00000002-1FD4-4F4A-B475-1B751B4459F1}"/>
            </c:ext>
          </c:extLst>
        </c:ser>
        <c:ser>
          <c:idx val="3"/>
          <c:order val="3"/>
          <c:tx>
            <c:strRef>
              <c:f>'Evaluation methodology'!$E$35</c:f>
              <c:strCache>
                <c:ptCount val="1"/>
                <c:pt idx="0">
                  <c:v>Measuring &amp; monitoring</c:v>
                </c:pt>
              </c:strCache>
            </c:strRef>
          </c:tx>
          <c:spPr>
            <a:ln w="28575" cap="rnd">
              <a:solidFill>
                <a:schemeClr val="accent4"/>
              </a:solidFill>
              <a:round/>
            </a:ln>
            <a:effectLst/>
          </c:spPr>
          <c:marker>
            <c:symbol val="none"/>
          </c:marker>
          <c:cat>
            <c:strRef>
              <c:f>'Evaluation methodology'!$A$36:$A$40</c:f>
              <c:strCache>
                <c:ptCount val="5"/>
                <c:pt idx="0">
                  <c:v>Identity Management, Authentication, and Access Control (PR.AA)</c:v>
                </c:pt>
                <c:pt idx="1">
                  <c:v>Awareness and Training (PR.AT)</c:v>
                </c:pt>
                <c:pt idx="2">
                  <c:v>Data Security (PR.DS)</c:v>
                </c:pt>
                <c:pt idx="3">
                  <c:v>Platform Security (PR.PS)</c:v>
                </c:pt>
                <c:pt idx="4">
                  <c:v>Technology Infrastructure Resilience (PR.IR)</c:v>
                </c:pt>
              </c:strCache>
            </c:strRef>
          </c:cat>
          <c:val>
            <c:numRef>
              <c:f>'Evaluation methodology'!$E$36:$E$40</c:f>
              <c:numCache>
                <c:formatCode>General</c:formatCode>
                <c:ptCount val="5"/>
                <c:pt idx="0">
                  <c:v>6</c:v>
                </c:pt>
                <c:pt idx="1">
                  <c:v>2</c:v>
                </c:pt>
                <c:pt idx="2">
                  <c:v>4</c:v>
                </c:pt>
                <c:pt idx="3">
                  <c:v>6</c:v>
                </c:pt>
                <c:pt idx="4">
                  <c:v>4</c:v>
                </c:pt>
              </c:numCache>
            </c:numRef>
          </c:val>
          <c:extLst>
            <c:ext xmlns:c16="http://schemas.microsoft.com/office/drawing/2014/chart" uri="{C3380CC4-5D6E-409C-BE32-E72D297353CC}">
              <c16:uniqueId val="{00000003-1FD4-4F4A-B475-1B751B4459F1}"/>
            </c:ext>
          </c:extLst>
        </c:ser>
        <c:dLbls>
          <c:showLegendKey val="0"/>
          <c:showVal val="0"/>
          <c:showCatName val="0"/>
          <c:showSerName val="0"/>
          <c:showPercent val="0"/>
          <c:showBubbleSize val="0"/>
        </c:dLbls>
        <c:axId val="2129903183"/>
        <c:axId val="278058527"/>
      </c:radarChart>
      <c:catAx>
        <c:axId val="212990318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78058527"/>
        <c:crosses val="autoZero"/>
        <c:auto val="1"/>
        <c:lblAlgn val="ctr"/>
        <c:lblOffset val="100"/>
        <c:noMultiLvlLbl val="0"/>
      </c:catAx>
      <c:valAx>
        <c:axId val="2780585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2129903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Respond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tx>
            <c:strRef>
              <c:f>'Evaluation methodology'!$B$46</c:f>
              <c:strCache>
                <c:ptCount val="1"/>
                <c:pt idx="0">
                  <c:v>Policy</c:v>
                </c:pt>
              </c:strCache>
            </c:strRef>
          </c:tx>
          <c:spPr>
            <a:ln w="28575" cap="rnd">
              <a:solidFill>
                <a:schemeClr val="accent1"/>
              </a:solidFill>
              <a:round/>
            </a:ln>
            <a:effectLst/>
          </c:spPr>
          <c:marker>
            <c:symbol val="none"/>
          </c:marker>
          <c:cat>
            <c:strRef>
              <c:f>'Evaluation methodology'!$A$47:$A$50</c:f>
              <c:strCache>
                <c:ptCount val="4"/>
                <c:pt idx="0">
                  <c:v>Incident Management (RS.MA)</c:v>
                </c:pt>
                <c:pt idx="1">
                  <c:v>Incident Analysis (RS.AN)</c:v>
                </c:pt>
                <c:pt idx="2">
                  <c:v>Incident Response Reporting and Communication (RS.CO)</c:v>
                </c:pt>
                <c:pt idx="3">
                  <c:v>Incident Mitigation (RS.MI)</c:v>
                </c:pt>
              </c:strCache>
            </c:strRef>
          </c:cat>
          <c:val>
            <c:numRef>
              <c:f>'Evaluation methodology'!$B$47:$B$50</c:f>
              <c:numCache>
                <c:formatCode>General</c:formatCode>
                <c:ptCount val="4"/>
                <c:pt idx="0">
                  <c:v>5</c:v>
                </c:pt>
                <c:pt idx="1">
                  <c:v>4</c:v>
                </c:pt>
                <c:pt idx="2">
                  <c:v>2</c:v>
                </c:pt>
                <c:pt idx="3">
                  <c:v>2</c:v>
                </c:pt>
              </c:numCache>
            </c:numRef>
          </c:val>
          <c:extLst>
            <c:ext xmlns:c16="http://schemas.microsoft.com/office/drawing/2014/chart" uri="{C3380CC4-5D6E-409C-BE32-E72D297353CC}">
              <c16:uniqueId val="{00000000-1F2D-4B86-BC21-54B56E374889}"/>
            </c:ext>
          </c:extLst>
        </c:ser>
        <c:ser>
          <c:idx val="1"/>
          <c:order val="1"/>
          <c:tx>
            <c:strRef>
              <c:f>'Evaluation methodology'!$C$46</c:f>
              <c:strCache>
                <c:ptCount val="1"/>
                <c:pt idx="0">
                  <c:v>Process/Implementation</c:v>
                </c:pt>
              </c:strCache>
            </c:strRef>
          </c:tx>
          <c:spPr>
            <a:ln w="28575" cap="rnd">
              <a:solidFill>
                <a:schemeClr val="accent2"/>
              </a:solidFill>
              <a:round/>
            </a:ln>
            <a:effectLst/>
          </c:spPr>
          <c:marker>
            <c:symbol val="none"/>
          </c:marker>
          <c:cat>
            <c:strRef>
              <c:f>'Evaluation methodology'!$A$47:$A$50</c:f>
              <c:strCache>
                <c:ptCount val="4"/>
                <c:pt idx="0">
                  <c:v>Incident Management (RS.MA)</c:v>
                </c:pt>
                <c:pt idx="1">
                  <c:v>Incident Analysis (RS.AN)</c:v>
                </c:pt>
                <c:pt idx="2">
                  <c:v>Incident Response Reporting and Communication (RS.CO)</c:v>
                </c:pt>
                <c:pt idx="3">
                  <c:v>Incident Mitigation (RS.MI)</c:v>
                </c:pt>
              </c:strCache>
            </c:strRef>
          </c:cat>
          <c:val>
            <c:numRef>
              <c:f>'Evaluation methodology'!$C$47:$C$50</c:f>
              <c:numCache>
                <c:formatCode>General</c:formatCode>
                <c:ptCount val="4"/>
                <c:pt idx="0">
                  <c:v>5</c:v>
                </c:pt>
                <c:pt idx="1">
                  <c:v>4</c:v>
                </c:pt>
                <c:pt idx="2">
                  <c:v>2</c:v>
                </c:pt>
                <c:pt idx="3">
                  <c:v>2</c:v>
                </c:pt>
              </c:numCache>
            </c:numRef>
          </c:val>
          <c:extLst>
            <c:ext xmlns:c16="http://schemas.microsoft.com/office/drawing/2014/chart" uri="{C3380CC4-5D6E-409C-BE32-E72D297353CC}">
              <c16:uniqueId val="{00000001-1F2D-4B86-BC21-54B56E374889}"/>
            </c:ext>
          </c:extLst>
        </c:ser>
        <c:ser>
          <c:idx val="2"/>
          <c:order val="2"/>
          <c:tx>
            <c:strRef>
              <c:f>'Evaluation methodology'!$D$46</c:f>
              <c:strCache>
                <c:ptCount val="1"/>
                <c:pt idx="0">
                  <c:v>Communication and awareness</c:v>
                </c:pt>
              </c:strCache>
            </c:strRef>
          </c:tx>
          <c:spPr>
            <a:ln w="28575" cap="rnd">
              <a:solidFill>
                <a:schemeClr val="accent3"/>
              </a:solidFill>
              <a:round/>
            </a:ln>
            <a:effectLst/>
          </c:spPr>
          <c:marker>
            <c:symbol val="none"/>
          </c:marker>
          <c:cat>
            <c:strRef>
              <c:f>'Evaluation methodology'!$A$47:$A$50</c:f>
              <c:strCache>
                <c:ptCount val="4"/>
                <c:pt idx="0">
                  <c:v>Incident Management (RS.MA)</c:v>
                </c:pt>
                <c:pt idx="1">
                  <c:v>Incident Analysis (RS.AN)</c:v>
                </c:pt>
                <c:pt idx="2">
                  <c:v>Incident Response Reporting and Communication (RS.CO)</c:v>
                </c:pt>
                <c:pt idx="3">
                  <c:v>Incident Mitigation (RS.MI)</c:v>
                </c:pt>
              </c:strCache>
            </c:strRef>
          </c:cat>
          <c:val>
            <c:numRef>
              <c:f>'Evaluation methodology'!$D$47:$D$50</c:f>
              <c:numCache>
                <c:formatCode>General</c:formatCode>
                <c:ptCount val="4"/>
                <c:pt idx="0">
                  <c:v>5</c:v>
                </c:pt>
                <c:pt idx="1">
                  <c:v>4</c:v>
                </c:pt>
                <c:pt idx="2">
                  <c:v>2</c:v>
                </c:pt>
                <c:pt idx="3">
                  <c:v>2</c:v>
                </c:pt>
              </c:numCache>
            </c:numRef>
          </c:val>
          <c:extLst>
            <c:ext xmlns:c16="http://schemas.microsoft.com/office/drawing/2014/chart" uri="{C3380CC4-5D6E-409C-BE32-E72D297353CC}">
              <c16:uniqueId val="{00000002-1F2D-4B86-BC21-54B56E374889}"/>
            </c:ext>
          </c:extLst>
        </c:ser>
        <c:ser>
          <c:idx val="3"/>
          <c:order val="3"/>
          <c:tx>
            <c:strRef>
              <c:f>'Evaluation methodology'!$E$46</c:f>
              <c:strCache>
                <c:ptCount val="1"/>
                <c:pt idx="0">
                  <c:v>Measuring &amp; monitoring</c:v>
                </c:pt>
              </c:strCache>
            </c:strRef>
          </c:tx>
          <c:spPr>
            <a:ln w="28575" cap="rnd">
              <a:solidFill>
                <a:schemeClr val="accent4"/>
              </a:solidFill>
              <a:round/>
            </a:ln>
            <a:effectLst/>
          </c:spPr>
          <c:marker>
            <c:symbol val="none"/>
          </c:marker>
          <c:cat>
            <c:strRef>
              <c:f>'Evaluation methodology'!$A$47:$A$50</c:f>
              <c:strCache>
                <c:ptCount val="4"/>
                <c:pt idx="0">
                  <c:v>Incident Management (RS.MA)</c:v>
                </c:pt>
                <c:pt idx="1">
                  <c:v>Incident Analysis (RS.AN)</c:v>
                </c:pt>
                <c:pt idx="2">
                  <c:v>Incident Response Reporting and Communication (RS.CO)</c:v>
                </c:pt>
                <c:pt idx="3">
                  <c:v>Incident Mitigation (RS.MI)</c:v>
                </c:pt>
              </c:strCache>
            </c:strRef>
          </c:cat>
          <c:val>
            <c:numRef>
              <c:f>'Evaluation methodology'!$E$47:$E$50</c:f>
              <c:numCache>
                <c:formatCode>General</c:formatCode>
                <c:ptCount val="4"/>
                <c:pt idx="0">
                  <c:v>5</c:v>
                </c:pt>
                <c:pt idx="1">
                  <c:v>4</c:v>
                </c:pt>
                <c:pt idx="2">
                  <c:v>2</c:v>
                </c:pt>
                <c:pt idx="3">
                  <c:v>2</c:v>
                </c:pt>
              </c:numCache>
            </c:numRef>
          </c:val>
          <c:extLst>
            <c:ext xmlns:c16="http://schemas.microsoft.com/office/drawing/2014/chart" uri="{C3380CC4-5D6E-409C-BE32-E72D297353CC}">
              <c16:uniqueId val="{00000003-1F2D-4B86-BC21-54B56E374889}"/>
            </c:ext>
          </c:extLst>
        </c:ser>
        <c:dLbls>
          <c:showLegendKey val="0"/>
          <c:showVal val="0"/>
          <c:showCatName val="0"/>
          <c:showSerName val="0"/>
          <c:showPercent val="0"/>
          <c:showBubbleSize val="0"/>
        </c:dLbls>
        <c:axId val="740300319"/>
        <c:axId val="740299839"/>
      </c:radarChart>
      <c:catAx>
        <c:axId val="740300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0299839"/>
        <c:crosses val="autoZero"/>
        <c:auto val="1"/>
        <c:lblAlgn val="ctr"/>
        <c:lblOffset val="100"/>
        <c:noMultiLvlLbl val="0"/>
      </c:catAx>
      <c:valAx>
        <c:axId val="740299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030031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BE"/>
              <a:t>Recover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BE"/>
        </a:p>
      </c:txPr>
    </c:title>
    <c:autoTitleDeleted val="0"/>
    <c:plotArea>
      <c:layout/>
      <c:radarChart>
        <c:radarStyle val="marker"/>
        <c:varyColors val="0"/>
        <c:ser>
          <c:idx val="0"/>
          <c:order val="0"/>
          <c:tx>
            <c:strRef>
              <c:f>'Evaluation methodology'!$A$53</c:f>
              <c:strCache>
                <c:ptCount val="1"/>
                <c:pt idx="0">
                  <c:v>Incident Recovery Plan Execution (RC.RP)</c:v>
                </c:pt>
              </c:strCache>
            </c:strRef>
          </c:tx>
          <c:spPr>
            <a:ln w="28575" cap="rnd">
              <a:solidFill>
                <a:schemeClr val="accent1"/>
              </a:solidFill>
              <a:round/>
            </a:ln>
            <a:effectLst/>
          </c:spPr>
          <c:marker>
            <c:symbol val="none"/>
          </c:marker>
          <c:val>
            <c:numRef>
              <c:f>'Evaluation methodology'!$B$53:$E$53</c:f>
              <c:numCache>
                <c:formatCode>General</c:formatCode>
                <c:ptCount val="4"/>
                <c:pt idx="0">
                  <c:v>6</c:v>
                </c:pt>
                <c:pt idx="1">
                  <c:v>6</c:v>
                </c:pt>
                <c:pt idx="2">
                  <c:v>6</c:v>
                </c:pt>
                <c:pt idx="3">
                  <c:v>6</c:v>
                </c:pt>
              </c:numCache>
            </c:numRef>
          </c:val>
          <c:extLst>
            <c:ext xmlns:c15="http://schemas.microsoft.com/office/drawing/2012/chart" uri="{02D57815-91ED-43cb-92C2-25804820EDAC}">
              <c15:filteredCategoryTitle>
                <c15:cat>
                  <c:strRef>
                    <c:extLst>
                      <c:ext uri="{02D57815-91ED-43cb-92C2-25804820EDAC}">
                        <c15:formulaRef>
                          <c15:sqref>'Evaluation methodology'!$B$52:$E$52</c15:sqref>
                        </c15:formulaRef>
                      </c:ext>
                    </c:extLst>
                    <c:strCache>
                      <c:ptCount val="4"/>
                      <c:pt idx="0">
                        <c:v>Policy</c:v>
                      </c:pt>
                      <c:pt idx="1">
                        <c:v>Process/Implementation</c:v>
                      </c:pt>
                      <c:pt idx="2">
                        <c:v>Communication and awareness</c:v>
                      </c:pt>
                      <c:pt idx="3">
                        <c:v>Measuring &amp; monitoring</c:v>
                      </c:pt>
                    </c:strCache>
                  </c:strRef>
                </c15:cat>
              </c15:filteredCategoryTitle>
            </c:ext>
            <c:ext xmlns:c16="http://schemas.microsoft.com/office/drawing/2014/chart" uri="{C3380CC4-5D6E-409C-BE32-E72D297353CC}">
              <c16:uniqueId val="{00000000-D8CD-452C-89DB-A13949C2DC71}"/>
            </c:ext>
          </c:extLst>
        </c:ser>
        <c:ser>
          <c:idx val="1"/>
          <c:order val="1"/>
          <c:tx>
            <c:strRef>
              <c:f>'Evaluation methodology'!$A$54</c:f>
              <c:strCache>
                <c:ptCount val="1"/>
                <c:pt idx="0">
                  <c:v>Incident Recovery Communication (RC.CO)</c:v>
                </c:pt>
              </c:strCache>
            </c:strRef>
          </c:tx>
          <c:spPr>
            <a:ln w="28575" cap="rnd">
              <a:solidFill>
                <a:schemeClr val="accent2"/>
              </a:solidFill>
              <a:round/>
            </a:ln>
            <a:effectLst/>
          </c:spPr>
          <c:marker>
            <c:symbol val="none"/>
          </c:marker>
          <c:val>
            <c:numRef>
              <c:f>'Evaluation methodology'!$B$54:$E$54</c:f>
              <c:numCache>
                <c:formatCode>General</c:formatCode>
                <c:ptCount val="4"/>
                <c:pt idx="0">
                  <c:v>2</c:v>
                </c:pt>
                <c:pt idx="1">
                  <c:v>2</c:v>
                </c:pt>
                <c:pt idx="2">
                  <c:v>2</c:v>
                </c:pt>
                <c:pt idx="3">
                  <c:v>2</c:v>
                </c:pt>
              </c:numCache>
            </c:numRef>
          </c:val>
          <c:extLst>
            <c:ext xmlns:c15="http://schemas.microsoft.com/office/drawing/2012/chart" uri="{02D57815-91ED-43cb-92C2-25804820EDAC}">
              <c15:filteredCategoryTitle>
                <c15:cat>
                  <c:strRef>
                    <c:extLst>
                      <c:ext uri="{02D57815-91ED-43cb-92C2-25804820EDAC}">
                        <c15:formulaRef>
                          <c15:sqref>'Evaluation methodology'!$B$52:$E$52</c15:sqref>
                        </c15:formulaRef>
                      </c:ext>
                    </c:extLst>
                    <c:strCache>
                      <c:ptCount val="4"/>
                      <c:pt idx="0">
                        <c:v>Policy</c:v>
                      </c:pt>
                      <c:pt idx="1">
                        <c:v>Process/Implementation</c:v>
                      </c:pt>
                      <c:pt idx="2">
                        <c:v>Communication and awareness</c:v>
                      </c:pt>
                      <c:pt idx="3">
                        <c:v>Measuring &amp; monitoring</c:v>
                      </c:pt>
                    </c:strCache>
                  </c:strRef>
                </c15:cat>
              </c15:filteredCategoryTitle>
            </c:ext>
            <c:ext xmlns:c16="http://schemas.microsoft.com/office/drawing/2014/chart" uri="{C3380CC4-5D6E-409C-BE32-E72D297353CC}">
              <c16:uniqueId val="{00000001-D8CD-452C-89DB-A13949C2DC71}"/>
            </c:ext>
          </c:extLst>
        </c:ser>
        <c:dLbls>
          <c:showLegendKey val="0"/>
          <c:showVal val="0"/>
          <c:showCatName val="0"/>
          <c:showSerName val="0"/>
          <c:showPercent val="0"/>
          <c:showBubbleSize val="0"/>
        </c:dLbls>
        <c:axId val="740303679"/>
        <c:axId val="740305119"/>
      </c:radarChart>
      <c:catAx>
        <c:axId val="7403036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0305119"/>
        <c:crosses val="autoZero"/>
        <c:auto val="1"/>
        <c:lblAlgn val="ctr"/>
        <c:lblOffset val="100"/>
        <c:noMultiLvlLbl val="0"/>
      </c:catAx>
      <c:valAx>
        <c:axId val="7403051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403036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'Evaluation methodology'!$A$43</c:f>
              <c:strCache>
                <c:ptCount val="1"/>
                <c:pt idx="0">
                  <c:v>Continuous Monitoring (DE.CM)</c:v>
                </c:pt>
              </c:strCache>
            </c:strRef>
          </c:tx>
          <c:spPr>
            <a:ln w="28575" cap="rnd">
              <a:solidFill>
                <a:schemeClr val="accent1"/>
              </a:solidFill>
              <a:round/>
            </a:ln>
            <a:effectLst/>
          </c:spPr>
          <c:marker>
            <c:symbol val="none"/>
          </c:marker>
          <c:val>
            <c:numRef>
              <c:f>'Evaluation methodology'!$B$43:$E$43</c:f>
              <c:numCache>
                <c:formatCode>General</c:formatCode>
                <c:ptCount val="4"/>
                <c:pt idx="0">
                  <c:v>5</c:v>
                </c:pt>
                <c:pt idx="1">
                  <c:v>5</c:v>
                </c:pt>
                <c:pt idx="2">
                  <c:v>5</c:v>
                </c:pt>
                <c:pt idx="3">
                  <c:v>5</c:v>
                </c:pt>
              </c:numCache>
            </c:numRef>
          </c:val>
          <c:extLst>
            <c:ext xmlns:c15="http://schemas.microsoft.com/office/drawing/2012/chart" uri="{02D57815-91ED-43cb-92C2-25804820EDAC}">
              <c15:filteredCategoryTitle>
                <c15:cat>
                  <c:strRef>
                    <c:extLst>
                      <c:ext uri="{02D57815-91ED-43cb-92C2-25804820EDAC}">
                        <c15:formulaRef>
                          <c15:sqref>'Evaluation methodology'!$B$42:$E$42</c15:sqref>
                        </c15:formulaRef>
                      </c:ext>
                    </c:extLst>
                    <c:strCache>
                      <c:ptCount val="4"/>
                      <c:pt idx="0">
                        <c:v>Policy</c:v>
                      </c:pt>
                      <c:pt idx="1">
                        <c:v>Process/Implementation</c:v>
                      </c:pt>
                      <c:pt idx="2">
                        <c:v>Communication and awareness</c:v>
                      </c:pt>
                      <c:pt idx="3">
                        <c:v>Measuring &amp; monitoring</c:v>
                      </c:pt>
                    </c:strCache>
                  </c:strRef>
                </c15:cat>
              </c15:filteredCategoryTitle>
            </c:ext>
            <c:ext xmlns:c16="http://schemas.microsoft.com/office/drawing/2014/chart" uri="{C3380CC4-5D6E-409C-BE32-E72D297353CC}">
              <c16:uniqueId val="{00000000-65D9-4A80-8515-9A2A58C67B29}"/>
            </c:ext>
          </c:extLst>
        </c:ser>
        <c:ser>
          <c:idx val="1"/>
          <c:order val="1"/>
          <c:tx>
            <c:strRef>
              <c:f>'Evaluation methodology'!$A$44</c:f>
              <c:strCache>
                <c:ptCount val="1"/>
                <c:pt idx="0">
                  <c:v>Adverse Event Analysis (DE.AE)</c:v>
                </c:pt>
              </c:strCache>
            </c:strRef>
          </c:tx>
          <c:spPr>
            <a:ln w="28575" cap="rnd">
              <a:solidFill>
                <a:schemeClr val="accent2"/>
              </a:solidFill>
              <a:round/>
            </a:ln>
            <a:effectLst/>
          </c:spPr>
          <c:marker>
            <c:symbol val="none"/>
          </c:marker>
          <c:val>
            <c:numRef>
              <c:f>'Evaluation methodology'!$B$44:$E$44</c:f>
              <c:numCache>
                <c:formatCode>General</c:formatCode>
                <c:ptCount val="4"/>
                <c:pt idx="0">
                  <c:v>6</c:v>
                </c:pt>
                <c:pt idx="1">
                  <c:v>6</c:v>
                </c:pt>
                <c:pt idx="2">
                  <c:v>6</c:v>
                </c:pt>
                <c:pt idx="3">
                  <c:v>6</c:v>
                </c:pt>
              </c:numCache>
            </c:numRef>
          </c:val>
          <c:extLst>
            <c:ext xmlns:c15="http://schemas.microsoft.com/office/drawing/2012/chart" uri="{02D57815-91ED-43cb-92C2-25804820EDAC}">
              <c15:filteredCategoryTitle>
                <c15:cat>
                  <c:strRef>
                    <c:extLst>
                      <c:ext uri="{02D57815-91ED-43cb-92C2-25804820EDAC}">
                        <c15:formulaRef>
                          <c15:sqref>'Evaluation methodology'!$B$42:$E$42</c15:sqref>
                        </c15:formulaRef>
                      </c:ext>
                    </c:extLst>
                    <c:strCache>
                      <c:ptCount val="4"/>
                      <c:pt idx="0">
                        <c:v>Policy</c:v>
                      </c:pt>
                      <c:pt idx="1">
                        <c:v>Process/Implementation</c:v>
                      </c:pt>
                      <c:pt idx="2">
                        <c:v>Communication and awareness</c:v>
                      </c:pt>
                      <c:pt idx="3">
                        <c:v>Measuring &amp; monitoring</c:v>
                      </c:pt>
                    </c:strCache>
                  </c:strRef>
                </c15:cat>
              </c15:filteredCategoryTitle>
            </c:ext>
            <c:ext xmlns:c16="http://schemas.microsoft.com/office/drawing/2014/chart" uri="{C3380CC4-5D6E-409C-BE32-E72D297353CC}">
              <c16:uniqueId val="{00000001-65D9-4A80-8515-9A2A58C67B29}"/>
            </c:ext>
          </c:extLst>
        </c:ser>
        <c:dLbls>
          <c:showLegendKey val="0"/>
          <c:showVal val="0"/>
          <c:showCatName val="0"/>
          <c:showSerName val="0"/>
          <c:showPercent val="0"/>
          <c:showBubbleSize val="0"/>
        </c:dLbls>
        <c:axId val="319139279"/>
        <c:axId val="319135919"/>
      </c:radarChart>
      <c:catAx>
        <c:axId val="319139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19135919"/>
        <c:crosses val="autoZero"/>
        <c:auto val="1"/>
        <c:lblAlgn val="ctr"/>
        <c:lblOffset val="100"/>
        <c:noMultiLvlLbl val="0"/>
      </c:catAx>
      <c:valAx>
        <c:axId val="319135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3191392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130134</xdr:colOff>
      <xdr:row>1</xdr:row>
      <xdr:rowOff>176893</xdr:rowOff>
    </xdr:from>
    <xdr:to>
      <xdr:col>9</xdr:col>
      <xdr:colOff>551956</xdr:colOff>
      <xdr:row>25</xdr:row>
      <xdr:rowOff>7176</xdr:rowOff>
    </xdr:to>
    <xdr:graphicFrame macro="">
      <xdr:nvGraphicFramePr>
        <xdr:cNvPr id="2" name="Chart 1">
          <a:extLst>
            <a:ext uri="{FF2B5EF4-FFF2-40B4-BE49-F238E27FC236}">
              <a16:creationId xmlns:a16="http://schemas.microsoft.com/office/drawing/2014/main" id="{6D28B967-1C3B-4DD1-89D6-AB5B480A88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292183</xdr:colOff>
      <xdr:row>2</xdr:row>
      <xdr:rowOff>68036</xdr:rowOff>
    </xdr:from>
    <xdr:to>
      <xdr:col>20</xdr:col>
      <xdr:colOff>122463</xdr:colOff>
      <xdr:row>21</xdr:row>
      <xdr:rowOff>163286</xdr:rowOff>
    </xdr:to>
    <xdr:graphicFrame macro="">
      <xdr:nvGraphicFramePr>
        <xdr:cNvPr id="3" name="Chart 2">
          <a:extLst>
            <a:ext uri="{FF2B5EF4-FFF2-40B4-BE49-F238E27FC236}">
              <a16:creationId xmlns:a16="http://schemas.microsoft.com/office/drawing/2014/main" id="{E6F0FBA6-027F-48DE-8112-A61B591E8F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426769</xdr:colOff>
      <xdr:row>2</xdr:row>
      <xdr:rowOff>154630</xdr:rowOff>
    </xdr:from>
    <xdr:to>
      <xdr:col>30</xdr:col>
      <xdr:colOff>462642</xdr:colOff>
      <xdr:row>23</xdr:row>
      <xdr:rowOff>68036</xdr:rowOff>
    </xdr:to>
    <xdr:graphicFrame macro="">
      <xdr:nvGraphicFramePr>
        <xdr:cNvPr id="4" name="Chart 3">
          <a:extLst>
            <a:ext uri="{FF2B5EF4-FFF2-40B4-BE49-F238E27FC236}">
              <a16:creationId xmlns:a16="http://schemas.microsoft.com/office/drawing/2014/main" id="{8628CC22-9293-4F1C-8A8F-D65569004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68034</xdr:colOff>
      <xdr:row>25</xdr:row>
      <xdr:rowOff>102674</xdr:rowOff>
    </xdr:from>
    <xdr:to>
      <xdr:col>22</xdr:col>
      <xdr:colOff>299357</xdr:colOff>
      <xdr:row>53</xdr:row>
      <xdr:rowOff>13607</xdr:rowOff>
    </xdr:to>
    <xdr:graphicFrame macro="">
      <xdr:nvGraphicFramePr>
        <xdr:cNvPr id="6" name="Chart 5">
          <a:extLst>
            <a:ext uri="{FF2B5EF4-FFF2-40B4-BE49-F238E27FC236}">
              <a16:creationId xmlns:a16="http://schemas.microsoft.com/office/drawing/2014/main" id="{A57CFB60-E30F-4193-A928-9EA990F0B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190499</xdr:colOff>
      <xdr:row>25</xdr:row>
      <xdr:rowOff>71749</xdr:rowOff>
    </xdr:from>
    <xdr:to>
      <xdr:col>33</xdr:col>
      <xdr:colOff>149678</xdr:colOff>
      <xdr:row>53</xdr:row>
      <xdr:rowOff>54428</xdr:rowOff>
    </xdr:to>
    <xdr:graphicFrame macro="">
      <xdr:nvGraphicFramePr>
        <xdr:cNvPr id="7" name="Chart 6">
          <a:extLst>
            <a:ext uri="{FF2B5EF4-FFF2-40B4-BE49-F238E27FC236}">
              <a16:creationId xmlns:a16="http://schemas.microsoft.com/office/drawing/2014/main" id="{2EC703A1-4D3E-4D5F-8359-5EDDAEBBB8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54428</xdr:colOff>
      <xdr:row>25</xdr:row>
      <xdr:rowOff>27215</xdr:rowOff>
    </xdr:from>
    <xdr:to>
      <xdr:col>11</xdr:col>
      <xdr:colOff>228847</xdr:colOff>
      <xdr:row>55</xdr:row>
      <xdr:rowOff>134588</xdr:rowOff>
    </xdr:to>
    <xdr:graphicFrame macro="">
      <xdr:nvGraphicFramePr>
        <xdr:cNvPr id="8" name="Chart 7">
          <a:extLst>
            <a:ext uri="{FF2B5EF4-FFF2-40B4-BE49-F238E27FC236}">
              <a16:creationId xmlns:a16="http://schemas.microsoft.com/office/drawing/2014/main" id="{E2BDA908-DDF4-4B0B-95B5-86899B326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aura Mazzei" id="{EE9F8B5B-83BF-4657-AAF9-2530FB4FE416}" userId="S::laura.mazzei@fefco.org::7c2655ef-9c18-49d3-99d7-4fca2d197e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1B57E7-987B-4F9A-B34E-6052C737BA6F}" name="Table2" displayName="Table2" ref="A4:D31" totalsRowShown="0" headerRowDxfId="4">
  <autoFilter ref="A4:D31" xr:uid="{181B57E7-987B-4F9A-B34E-6052C737BA6F}"/>
  <tableColumns count="4">
    <tableColumn id="1" xr3:uid="{57A7760D-5C27-4E0D-8A50-D4215DFC064E}" name="Country " dataDxfId="3"/>
    <tableColumn id="2" xr3:uid="{A2CD0FF8-DDFF-47A4-8218-0F65CA404105}" name="National legislation / transposition" dataDxfId="2"/>
    <tableColumn id="3" xr3:uid="{00C9660B-DF42-497D-9B6A-9E318C1CC4C9}" name="Link to the law" dataDxfId="1"/>
    <tableColumn id="4" xr3:uid="{1510C35F-20C7-4898-9992-64DCEEB9E442}" name="NACE 17.21 included?" dataDxfId="0"/>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8" dT="2024-09-25T09:39:59.19" personId="{EE9F8B5B-83BF-4657-AAF9-2530FB4FE416}" id="{1136DF2F-FF6D-4FA0-B780-295D4EDA47B2}">
    <text xml:space="preserve">Check with Daniele </text>
  </threadedComment>
</ThreadedComments>
</file>

<file path=xl/threadedComments/threadedComment2.xml><?xml version="1.0" encoding="utf-8"?>
<ThreadedComments xmlns="http://schemas.microsoft.com/office/spreadsheetml/2018/threadedcomments" xmlns:x="http://schemas.openxmlformats.org/spreadsheetml/2006/main">
  <threadedComment ref="E2" dT="2024-08-29T15:47:54.93" personId="{EE9F8B5B-83BF-4657-AAF9-2530FB4FE416}" id="{927531C5-DBF1-45F1-B9CD-598A8F0726B8}">
    <text>The NIS2 Directive will be transpose in national legislation, it is essential to verify that the scope at national level to grant that the packaging industry is not in scope of NIS2. It is possible that customers and supply chain partners may request compliance with NIS2 via bilateral agreement/ contract.</text>
  </threadedComment>
  <threadedComment ref="E86" dT="2024-08-02T10:51:06.83" personId="{EE9F8B5B-83BF-4657-AAF9-2530FB4FE416}" id="{9A926E03-0ED5-42CF-9D76-111368688476}">
    <text xml:space="preserve">his may imply that organisations must make their suppliers subject to specific security requirements, monitor compliance with such requirements and potentially revise the suppliers' practices to ensure that they measure up to the organisation's security standards. </text>
  </threadedComment>
</ThreadedComments>
</file>

<file path=xl/threadedComments/threadedComment3.xml><?xml version="1.0" encoding="utf-8"?>
<ThreadedComments xmlns="http://schemas.microsoft.com/office/spreadsheetml/2018/threadedcomments" xmlns:x="http://schemas.openxmlformats.org/spreadsheetml/2006/main">
  <threadedComment ref="C283" dT="2024-09-25T09:39:59.19" personId="{EE9F8B5B-83BF-4657-AAF9-2530FB4FE416}" id="{EC89AA73-CF6C-4F26-97DA-11D1C8000C47}">
    <text xml:space="preserve">Check with Daniele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8" Type="http://schemas.openxmlformats.org/officeDocument/2006/relationships/hyperlink" Target="https://search.et.gr/en/fek/?fekId=774154" TargetMode="External"/><Relationship Id="rId3" Type="http://schemas.openxmlformats.org/officeDocument/2006/relationships/hyperlink" Target="https://net.jogtar.hu/jogszabaly?docid=a2300023.tv" TargetMode="External"/><Relationship Id="rId7" Type="http://schemas.openxmlformats.org/officeDocument/2006/relationships/hyperlink" Target="https://narodne-novine.nn.hr/clanci/sluzbeni/2024_02_14_254.html" TargetMode="External"/><Relationship Id="rId2" Type="http://schemas.openxmlformats.org/officeDocument/2006/relationships/hyperlink" Target="https://www.ejustice.just.fgov.be/cgi/article.pl?language=fr&amp;sum_date=2024-06-24&amp;lg_txt=f&amp;numac_search=2024005260" TargetMode="External"/><Relationship Id="rId1" Type="http://schemas.openxmlformats.org/officeDocument/2006/relationships/hyperlink" Target="https://www.bmi.bund.de/SharedDocs/gesetzgebungsverfahren/DE/Downloads/referentenentwuerfe/CI1/NIS-2-RefE.pdf?__blob=publicationFile&amp;v=3" TargetMode="External"/><Relationship Id="rId6" Type="http://schemas.openxmlformats.org/officeDocument/2006/relationships/hyperlink" Target="https://www.cobalt.legal/wp-content/uploads/2024/09/COBALT_National_Cyber_Security_Law_01.09.2024.pdf" TargetMode="External"/><Relationship Id="rId11" Type="http://schemas.openxmlformats.org/officeDocument/2006/relationships/table" Target="../tables/table1.xml"/><Relationship Id="rId5" Type="http://schemas.openxmlformats.org/officeDocument/2006/relationships/hyperlink" Target="https://e-seimas.lrs.lt/portal/legalAct/lt/TAD/1a8657f2427a11efb121d2fe3a0eff27?jfwid=-d779quvbm" TargetMode="External"/><Relationship Id="rId10" Type="http://schemas.openxmlformats.org/officeDocument/2006/relationships/hyperlink" Target="https://www.slov-lex.sk/ezbierky/pravne-predpisy/SK/ZZ/2018/69/?ucinnost=08.01.2025" TargetMode="External"/><Relationship Id="rId4" Type="http://schemas.openxmlformats.org/officeDocument/2006/relationships/hyperlink" Target="https://www.gazzettaufficiale.it/atto/serie_generale/caricaDettaglioAtto/originario?atto.dataPubblicazioneGazzetta=2024-10-01&amp;atto.codiceRedazionale=24G00155&amp;elenco30giorni=false" TargetMode="External"/><Relationship Id="rId9" Type="http://schemas.openxmlformats.org/officeDocument/2006/relationships/hyperlink" Target="https://monitoruloficial.ro/Monitorul-Oficial--PI--1332--2024.html"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bmi.bund.de/SharedDocs/gesetzgebungsverfahren/DE/Downloads/stellungnahmen/CI1/NIS_2_Umsetzung_Wirtschaft_DisP_VDMA.pdf?__blob=publicationFile&amp;v=1"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european-cyber-resilience-act.com/Cyber_Resilience_Act_Article_20_15.9.2022.html" TargetMode="External"/><Relationship Id="rId2" Type="http://schemas.openxmlformats.org/officeDocument/2006/relationships/hyperlink" Target="https://www.european-cyber-resilience-act.com/Cyber_Resilience_Act_Article_19_15.9.2022.html" TargetMode="External"/><Relationship Id="rId1" Type="http://schemas.openxmlformats.org/officeDocument/2006/relationships/hyperlink" Target="https://www.european-cyber-resilience-act.com/Cyber_Resilience_Act_Article_18_15.9.2022.html" TargetMode="External"/><Relationship Id="rId4" Type="http://schemas.openxmlformats.org/officeDocument/2006/relationships/hyperlink" Target="https://www.european-cyber-resilience-act.com/Cyber_Resilience_Act_Article_21_15.9.202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EC1F5-0D72-44A7-BA17-B47897008740}">
  <sheetPr codeName="Sheet3">
    <tabColor rgb="FFFFFF00"/>
  </sheetPr>
  <dimension ref="A1:O389"/>
  <sheetViews>
    <sheetView tabSelected="1" topLeftCell="A2" zoomScale="60" zoomScaleNormal="60" workbookViewId="0">
      <selection activeCell="A2" sqref="A1:J2"/>
    </sheetView>
  </sheetViews>
  <sheetFormatPr defaultColWidth="8.77734375" defaultRowHeight="14.4" x14ac:dyDescent="0.3"/>
  <cols>
    <col min="1" max="1" width="25.109375" style="95" customWidth="1"/>
    <col min="2" max="2" width="34.21875" style="68" customWidth="1"/>
    <col min="3" max="3" width="32.21875" style="95" customWidth="1"/>
    <col min="4" max="4" width="79.77734375" style="95" customWidth="1"/>
    <col min="5" max="6" width="21.109375" style="113" customWidth="1"/>
    <col min="7" max="10" width="33.21875" style="113" customWidth="1"/>
    <col min="11" max="11" width="24.44140625" style="113" hidden="1" customWidth="1"/>
    <col min="12" max="12" width="29.21875" style="113" hidden="1" customWidth="1"/>
    <col min="13" max="13" width="0.33203125" style="113" hidden="1" customWidth="1"/>
    <col min="14" max="14" width="42" style="113" hidden="1" customWidth="1"/>
    <col min="15" max="15" width="0.109375" style="113" customWidth="1"/>
    <col min="16" max="16384" width="8.77734375" style="95"/>
  </cols>
  <sheetData>
    <row r="1" spans="1:15" ht="24" hidden="1" thickBot="1" x14ac:dyDescent="0.35">
      <c r="E1" s="96"/>
      <c r="F1" s="96"/>
      <c r="G1" s="145" t="s">
        <v>836</v>
      </c>
      <c r="H1" s="146"/>
      <c r="I1" s="146"/>
      <c r="J1" s="147"/>
      <c r="K1" s="139" t="s">
        <v>837</v>
      </c>
      <c r="L1" s="140"/>
      <c r="M1" s="140"/>
      <c r="N1" s="141"/>
      <c r="O1" s="100"/>
    </row>
    <row r="2" spans="1:15" ht="52.2" thickBot="1" x14ac:dyDescent="0.35">
      <c r="A2" s="143" t="s">
        <v>860</v>
      </c>
      <c r="B2" s="143"/>
      <c r="C2" s="143"/>
      <c r="D2" s="143"/>
      <c r="E2" s="143"/>
      <c r="F2" s="143"/>
      <c r="G2" s="143"/>
      <c r="H2" s="143"/>
      <c r="I2" s="143"/>
      <c r="J2" s="144"/>
      <c r="K2" s="97"/>
      <c r="L2" s="98"/>
      <c r="M2" s="98"/>
      <c r="N2" s="99"/>
      <c r="O2" s="100"/>
    </row>
    <row r="3" spans="1:15" s="94" customFormat="1" ht="56.55" customHeight="1" thickBot="1" x14ac:dyDescent="0.35">
      <c r="A3" s="142" t="s">
        <v>859</v>
      </c>
      <c r="B3" s="142"/>
      <c r="C3" s="142"/>
      <c r="D3" s="142"/>
      <c r="E3" s="142" t="s">
        <v>861</v>
      </c>
      <c r="F3" s="142"/>
      <c r="G3" s="142" t="s">
        <v>858</v>
      </c>
      <c r="H3" s="142"/>
      <c r="I3" s="142"/>
      <c r="J3" s="142"/>
      <c r="K3" s="90"/>
      <c r="L3" s="91"/>
      <c r="M3" s="91"/>
      <c r="N3" s="92"/>
      <c r="O3" s="93"/>
    </row>
    <row r="4" spans="1:15" s="102" customFormat="1" ht="120.75" customHeight="1" thickBot="1" x14ac:dyDescent="0.35">
      <c r="A4" s="85" t="s">
        <v>0</v>
      </c>
      <c r="B4" s="85" t="s">
        <v>1</v>
      </c>
      <c r="C4" s="85" t="s">
        <v>2</v>
      </c>
      <c r="D4" s="85" t="s">
        <v>3</v>
      </c>
      <c r="E4" s="85" t="s">
        <v>839</v>
      </c>
      <c r="F4" s="85" t="s">
        <v>838</v>
      </c>
      <c r="G4" s="85" t="s">
        <v>542</v>
      </c>
      <c r="H4" s="85" t="s">
        <v>862</v>
      </c>
      <c r="I4" s="85" t="s">
        <v>544</v>
      </c>
      <c r="J4" s="85" t="s">
        <v>545</v>
      </c>
      <c r="K4" s="101" t="s">
        <v>542</v>
      </c>
      <c r="L4" s="101" t="s">
        <v>543</v>
      </c>
      <c r="M4" s="101" t="s">
        <v>544</v>
      </c>
      <c r="N4" s="101" t="s">
        <v>545</v>
      </c>
      <c r="O4" s="101" t="s">
        <v>4</v>
      </c>
    </row>
    <row r="5" spans="1:15" ht="259.5" customHeight="1" x14ac:dyDescent="0.3">
      <c r="A5" s="214" t="s">
        <v>5</v>
      </c>
      <c r="B5" s="215" t="s">
        <v>868</v>
      </c>
      <c r="C5" s="216"/>
      <c r="D5" s="217"/>
      <c r="E5" s="217"/>
      <c r="F5" s="218"/>
      <c r="G5" s="219"/>
      <c r="H5" s="219"/>
      <c r="I5" s="219"/>
      <c r="J5" s="219"/>
      <c r="K5" s="103"/>
      <c r="L5" s="103"/>
      <c r="M5" s="103"/>
      <c r="N5" s="103"/>
      <c r="O5" s="103"/>
    </row>
    <row r="6" spans="1:15" ht="230.55" customHeight="1" x14ac:dyDescent="0.3">
      <c r="A6" s="220"/>
      <c r="B6" s="221"/>
      <c r="C6" s="222" t="s">
        <v>869</v>
      </c>
      <c r="D6" s="222" t="s">
        <v>870</v>
      </c>
      <c r="E6" s="223" t="s">
        <v>840</v>
      </c>
      <c r="F6" s="223" t="s">
        <v>840</v>
      </c>
      <c r="G6" s="223" t="s">
        <v>549</v>
      </c>
      <c r="H6" s="223" t="s">
        <v>550</v>
      </c>
      <c r="I6" s="223" t="s">
        <v>551</v>
      </c>
      <c r="J6" s="223" t="s">
        <v>552</v>
      </c>
      <c r="K6" s="122">
        <f>VALUE(MID('NIST 2.0 Checklist'!G6, 2, SEARCH(")",'NIST 2.0 Checklist'!G6) - 2))</f>
        <v>1</v>
      </c>
      <c r="L6" s="122">
        <f>VALUE(MID('NIST 2.0 Checklist'!H6, 2, SEARCH(")",'NIST 2.0 Checklist'!H6) - 2))</f>
        <v>1</v>
      </c>
      <c r="M6" s="122">
        <f>VALUE(MID('NIST 2.0 Checklist'!I6, 2, SEARCH(")",'NIST 2.0 Checklist'!I6) - 2))</f>
        <v>1</v>
      </c>
      <c r="N6" s="122">
        <f>VALUE(MID('NIST 2.0 Checklist'!J6, 2, SEARCH(")",'NIST 2.0 Checklist'!J6) - 2))</f>
        <v>1</v>
      </c>
      <c r="O6" s="104"/>
    </row>
    <row r="7" spans="1:15" ht="81" customHeight="1" x14ac:dyDescent="0.3">
      <c r="A7" s="220"/>
      <c r="B7" s="224"/>
      <c r="C7" s="225" t="s">
        <v>871</v>
      </c>
      <c r="D7" s="222" t="s">
        <v>872</v>
      </c>
      <c r="E7" s="226" t="s">
        <v>840</v>
      </c>
      <c r="F7" s="226" t="s">
        <v>840</v>
      </c>
      <c r="G7" s="227" t="s">
        <v>549</v>
      </c>
      <c r="H7" s="227" t="s">
        <v>550</v>
      </c>
      <c r="I7" s="227" t="s">
        <v>551</v>
      </c>
      <c r="J7" s="227" t="s">
        <v>552</v>
      </c>
      <c r="K7" s="136">
        <f>VALUE(MID('NIST 2.0 Checklist'!G7, 2, SEARCH(")",'NIST 2.0 Checklist'!G7) - 2))</f>
        <v>1</v>
      </c>
      <c r="L7" s="136">
        <f>VALUE(MID('NIST 2.0 Checklist'!H7, 2, SEARCH(")",'NIST 2.0 Checklist'!H7) - 2))</f>
        <v>1</v>
      </c>
      <c r="M7" s="136">
        <f>VALUE(MID('NIST 2.0 Checklist'!I7, 2, SEARCH(")",'NIST 2.0 Checklist'!I7) - 2))</f>
        <v>1</v>
      </c>
      <c r="N7" s="136">
        <f>VALUE(MID('NIST 2.0 Checklist'!J7, 2, SEARCH(")",'NIST 2.0 Checklist'!J7) - 2))</f>
        <v>1</v>
      </c>
      <c r="O7" s="105"/>
    </row>
    <row r="8" spans="1:15" ht="81" customHeight="1" x14ac:dyDescent="0.3">
      <c r="A8" s="220"/>
      <c r="B8" s="224"/>
      <c r="C8" s="225"/>
      <c r="D8" s="222" t="s">
        <v>873</v>
      </c>
      <c r="E8" s="228"/>
      <c r="F8" s="228"/>
      <c r="G8" s="229"/>
      <c r="H8" s="229"/>
      <c r="I8" s="229"/>
      <c r="J8" s="229"/>
      <c r="K8" s="137"/>
      <c r="L8" s="137"/>
      <c r="M8" s="137"/>
      <c r="N8" s="137"/>
      <c r="O8" s="106"/>
    </row>
    <row r="9" spans="1:15" ht="192.45" customHeight="1" x14ac:dyDescent="0.3">
      <c r="A9" s="220"/>
      <c r="B9" s="224"/>
      <c r="C9" s="225" t="s">
        <v>874</v>
      </c>
      <c r="D9" s="222" t="s">
        <v>875</v>
      </c>
      <c r="E9" s="226" t="s">
        <v>840</v>
      </c>
      <c r="F9" s="226" t="s">
        <v>840</v>
      </c>
      <c r="G9" s="230" t="s">
        <v>549</v>
      </c>
      <c r="H9" s="227" t="s">
        <v>550</v>
      </c>
      <c r="I9" s="227" t="s">
        <v>551</v>
      </c>
      <c r="J9" s="230" t="s">
        <v>552</v>
      </c>
      <c r="K9" s="136">
        <f>VALUE(MID('NIST 2.0 Checklist'!G9, 2, SEARCH(")",'NIST 2.0 Checklist'!G9) - 2))</f>
        <v>1</v>
      </c>
      <c r="L9" s="136">
        <f>VALUE(MID('NIST 2.0 Checklist'!H9, 2, SEARCH(")",'NIST 2.0 Checklist'!H9) - 2))</f>
        <v>1</v>
      </c>
      <c r="M9" s="136">
        <f>VALUE(MID('NIST 2.0 Checklist'!I9, 2, SEARCH(")",'NIST 2.0 Checklist'!I9) - 2))</f>
        <v>1</v>
      </c>
      <c r="N9" s="136">
        <f>VALUE(MID('NIST 2.0 Checklist'!J9, 2, SEARCH(")",'NIST 2.0 Checklist'!J9) - 2))</f>
        <v>1</v>
      </c>
      <c r="O9" s="105"/>
    </row>
    <row r="10" spans="1:15" ht="81" customHeight="1" x14ac:dyDescent="0.3">
      <c r="A10" s="220"/>
      <c r="B10" s="224"/>
      <c r="C10" s="225"/>
      <c r="D10" s="222" t="s">
        <v>876</v>
      </c>
      <c r="E10" s="231"/>
      <c r="F10" s="231"/>
      <c r="G10" s="230"/>
      <c r="H10" s="232"/>
      <c r="I10" s="232"/>
      <c r="J10" s="230"/>
      <c r="K10" s="138"/>
      <c r="L10" s="138"/>
      <c r="M10" s="138"/>
      <c r="N10" s="138"/>
      <c r="O10" s="107"/>
    </row>
    <row r="11" spans="1:15" ht="81" customHeight="1" x14ac:dyDescent="0.3">
      <c r="A11" s="220"/>
      <c r="B11" s="224"/>
      <c r="C11" s="225"/>
      <c r="D11" s="222" t="s">
        <v>877</v>
      </c>
      <c r="E11" s="228"/>
      <c r="F11" s="228"/>
      <c r="G11" s="230"/>
      <c r="H11" s="229"/>
      <c r="I11" s="229"/>
      <c r="J11" s="230"/>
      <c r="K11" s="137"/>
      <c r="L11" s="137"/>
      <c r="M11" s="137"/>
      <c r="N11" s="137"/>
      <c r="O11" s="106"/>
    </row>
    <row r="12" spans="1:15" ht="81" customHeight="1" x14ac:dyDescent="0.3">
      <c r="A12" s="220"/>
      <c r="B12" s="224"/>
      <c r="C12" s="225" t="s">
        <v>878</v>
      </c>
      <c r="D12" s="222" t="s">
        <v>879</v>
      </c>
      <c r="E12" s="226" t="s">
        <v>840</v>
      </c>
      <c r="F12" s="226" t="s">
        <v>840</v>
      </c>
      <c r="G12" s="230" t="s">
        <v>549</v>
      </c>
      <c r="H12" s="227" t="s">
        <v>550</v>
      </c>
      <c r="I12" s="227" t="s">
        <v>551</v>
      </c>
      <c r="J12" s="230" t="s">
        <v>552</v>
      </c>
      <c r="K12" s="136">
        <f>VALUE(MID('NIST 2.0 Checklist'!G12, 2, SEARCH(")",'NIST 2.0 Checklist'!G12) - 2))</f>
        <v>1</v>
      </c>
      <c r="L12" s="136">
        <f>VALUE(MID('NIST 2.0 Checklist'!H12, 2, SEARCH(")",'NIST 2.0 Checklist'!H12) - 2))</f>
        <v>1</v>
      </c>
      <c r="M12" s="136">
        <f>VALUE(MID('NIST 2.0 Checklist'!I12, 2, SEARCH(")",'NIST 2.0 Checklist'!I12) - 2))</f>
        <v>1</v>
      </c>
      <c r="N12" s="136">
        <f>VALUE(MID('NIST 2.0 Checklist'!J12, 2, SEARCH(")",'NIST 2.0 Checklist'!J12) - 2))</f>
        <v>1</v>
      </c>
      <c r="O12" s="105"/>
    </row>
    <row r="13" spans="1:15" ht="81" customHeight="1" x14ac:dyDescent="0.3">
      <c r="A13" s="220"/>
      <c r="B13" s="224"/>
      <c r="C13" s="225"/>
      <c r="D13" s="222" t="s">
        <v>880</v>
      </c>
      <c r="E13" s="231"/>
      <c r="F13" s="231"/>
      <c r="G13" s="230"/>
      <c r="H13" s="232"/>
      <c r="I13" s="232"/>
      <c r="J13" s="230"/>
      <c r="K13" s="138"/>
      <c r="L13" s="138"/>
      <c r="M13" s="138"/>
      <c r="N13" s="138"/>
      <c r="O13" s="107"/>
    </row>
    <row r="14" spans="1:15" ht="81" customHeight="1" x14ac:dyDescent="0.3">
      <c r="A14" s="220"/>
      <c r="B14" s="224"/>
      <c r="C14" s="225"/>
      <c r="D14" s="222" t="s">
        <v>881</v>
      </c>
      <c r="E14" s="228"/>
      <c r="F14" s="228"/>
      <c r="G14" s="230"/>
      <c r="H14" s="229"/>
      <c r="I14" s="229"/>
      <c r="J14" s="230"/>
      <c r="K14" s="137"/>
      <c r="L14" s="137"/>
      <c r="M14" s="137"/>
      <c r="N14" s="137"/>
      <c r="O14" s="106"/>
    </row>
    <row r="15" spans="1:15" ht="81" customHeight="1" x14ac:dyDescent="0.3">
      <c r="A15" s="220"/>
      <c r="B15" s="224"/>
      <c r="C15" s="225" t="s">
        <v>882</v>
      </c>
      <c r="D15" s="222" t="s">
        <v>883</v>
      </c>
      <c r="E15" s="227" t="s">
        <v>841</v>
      </c>
      <c r="F15" s="227"/>
      <c r="G15" s="230" t="s">
        <v>549</v>
      </c>
      <c r="H15" s="227" t="s">
        <v>550</v>
      </c>
      <c r="I15" s="227" t="s">
        <v>551</v>
      </c>
      <c r="J15" s="230" t="s">
        <v>552</v>
      </c>
      <c r="K15" s="136">
        <f>VALUE(MID('NIST 2.0 Checklist'!G15, 2, SEARCH(")",'NIST 2.0 Checklist'!G15) - 2))</f>
        <v>1</v>
      </c>
      <c r="L15" s="136">
        <f>VALUE(MID('NIST 2.0 Checklist'!H15, 2, SEARCH(")",'NIST 2.0 Checklist'!H15) - 2))</f>
        <v>1</v>
      </c>
      <c r="M15" s="136">
        <f>VALUE(MID('NIST 2.0 Checklist'!I15, 2, SEARCH(")",'NIST 2.0 Checklist'!I15) - 2))</f>
        <v>1</v>
      </c>
      <c r="N15" s="136">
        <f>VALUE(MID('NIST 2.0 Checklist'!J15, 2, SEARCH(")",'NIST 2.0 Checklist'!J15) - 2))</f>
        <v>1</v>
      </c>
      <c r="O15" s="105"/>
    </row>
    <row r="16" spans="1:15" ht="81" customHeight="1" x14ac:dyDescent="0.3">
      <c r="A16" s="220"/>
      <c r="B16" s="224"/>
      <c r="C16" s="225"/>
      <c r="D16" s="222" t="s">
        <v>884</v>
      </c>
      <c r="E16" s="229"/>
      <c r="F16" s="229"/>
      <c r="G16" s="230"/>
      <c r="H16" s="229"/>
      <c r="I16" s="229"/>
      <c r="J16" s="230"/>
      <c r="K16" s="137"/>
      <c r="L16" s="137"/>
      <c r="M16" s="137"/>
      <c r="N16" s="137"/>
      <c r="O16" s="106"/>
    </row>
    <row r="17" spans="1:15" ht="226.05" customHeight="1" x14ac:dyDescent="0.3">
      <c r="A17" s="220"/>
      <c r="B17" s="222" t="s">
        <v>885</v>
      </c>
      <c r="C17" s="233"/>
      <c r="D17" s="221"/>
      <c r="E17" s="234"/>
      <c r="F17" s="234"/>
      <c r="G17" s="235"/>
      <c r="H17" s="235"/>
      <c r="I17" s="235"/>
      <c r="J17" s="235"/>
      <c r="K17" s="108"/>
      <c r="L17" s="108"/>
      <c r="M17" s="108"/>
      <c r="N17" s="108"/>
      <c r="O17" s="108"/>
    </row>
    <row r="18" spans="1:15" ht="51" customHeight="1" x14ac:dyDescent="0.3">
      <c r="A18" s="220"/>
      <c r="B18" s="224"/>
      <c r="C18" s="225" t="s">
        <v>886</v>
      </c>
      <c r="D18" s="222" t="s">
        <v>887</v>
      </c>
      <c r="E18" s="226" t="s">
        <v>840</v>
      </c>
      <c r="F18" s="226" t="s">
        <v>840</v>
      </c>
      <c r="G18" s="230" t="s">
        <v>549</v>
      </c>
      <c r="H18" s="227" t="s">
        <v>550</v>
      </c>
      <c r="I18" s="227" t="s">
        <v>551</v>
      </c>
      <c r="J18" s="230" t="s">
        <v>552</v>
      </c>
      <c r="K18" s="136">
        <f>VALUE(MID('NIST 2.0 Checklist'!G18, 2, SEARCH(")",'NIST 2.0 Checklist'!G18) - 2))</f>
        <v>1</v>
      </c>
      <c r="L18" s="136">
        <f>VALUE(MID('NIST 2.0 Checklist'!H18, 2, SEARCH(")",'NIST 2.0 Checklist'!H18) - 2))</f>
        <v>1</v>
      </c>
      <c r="M18" s="136">
        <f>VALUE(MID('NIST 2.0 Checklist'!I18, 2, SEARCH(")",'NIST 2.0 Checklist'!I18) - 2))</f>
        <v>1</v>
      </c>
      <c r="N18" s="136">
        <f>VALUE(MID('NIST 2.0 Checklist'!J18, 2, SEARCH(")",'NIST 2.0 Checklist'!J18) - 2))</f>
        <v>1</v>
      </c>
      <c r="O18" s="105"/>
    </row>
    <row r="19" spans="1:15" ht="51" customHeight="1" x14ac:dyDescent="0.3">
      <c r="A19" s="220"/>
      <c r="B19" s="224"/>
      <c r="C19" s="225"/>
      <c r="D19" s="222" t="s">
        <v>888</v>
      </c>
      <c r="E19" s="231"/>
      <c r="F19" s="231"/>
      <c r="G19" s="230"/>
      <c r="H19" s="232"/>
      <c r="I19" s="232"/>
      <c r="J19" s="230"/>
      <c r="K19" s="138"/>
      <c r="L19" s="138"/>
      <c r="M19" s="138"/>
      <c r="N19" s="138"/>
      <c r="O19" s="107"/>
    </row>
    <row r="20" spans="1:15" ht="51" customHeight="1" x14ac:dyDescent="0.3">
      <c r="A20" s="220"/>
      <c r="B20" s="224"/>
      <c r="C20" s="225"/>
      <c r="D20" s="222" t="s">
        <v>889</v>
      </c>
      <c r="E20" s="228"/>
      <c r="F20" s="228"/>
      <c r="G20" s="230"/>
      <c r="H20" s="229"/>
      <c r="I20" s="229"/>
      <c r="J20" s="230"/>
      <c r="K20" s="137"/>
      <c r="L20" s="137"/>
      <c r="M20" s="137"/>
      <c r="N20" s="137"/>
      <c r="O20" s="106"/>
    </row>
    <row r="21" spans="1:15" ht="51" customHeight="1" x14ac:dyDescent="0.3">
      <c r="A21" s="220"/>
      <c r="B21" s="224"/>
      <c r="C21" s="225" t="s">
        <v>890</v>
      </c>
      <c r="D21" s="222" t="s">
        <v>891</v>
      </c>
      <c r="E21" s="226" t="s">
        <v>841</v>
      </c>
      <c r="F21" s="226" t="s">
        <v>841</v>
      </c>
      <c r="G21" s="230" t="s">
        <v>549</v>
      </c>
      <c r="H21" s="227" t="s">
        <v>550</v>
      </c>
      <c r="I21" s="227" t="s">
        <v>551</v>
      </c>
      <c r="J21" s="230" t="s">
        <v>552</v>
      </c>
      <c r="K21" s="136">
        <f>VALUE(MID('NIST 2.0 Checklist'!G21, 2, SEARCH(")",'NIST 2.0 Checklist'!G21) - 2))</f>
        <v>1</v>
      </c>
      <c r="L21" s="136">
        <f>VALUE(MID('NIST 2.0 Checklist'!H21, 2, SEARCH(")",'NIST 2.0 Checklist'!H21) - 2))</f>
        <v>1</v>
      </c>
      <c r="M21" s="136">
        <f>VALUE(MID('NIST 2.0 Checklist'!I21, 2, SEARCH(")",'NIST 2.0 Checklist'!I21) - 2))</f>
        <v>1</v>
      </c>
      <c r="N21" s="136">
        <f>VALUE(MID('NIST 2.0 Checklist'!J21, 2, SEARCH(")",'NIST 2.0 Checklist'!J21) - 2))</f>
        <v>1</v>
      </c>
      <c r="O21" s="105"/>
    </row>
    <row r="22" spans="1:15" ht="51" customHeight="1" x14ac:dyDescent="0.3">
      <c r="A22" s="220"/>
      <c r="B22" s="224"/>
      <c r="C22" s="225"/>
      <c r="D22" s="222" t="s">
        <v>892</v>
      </c>
      <c r="E22" s="231"/>
      <c r="F22" s="231"/>
      <c r="G22" s="230"/>
      <c r="H22" s="232"/>
      <c r="I22" s="232"/>
      <c r="J22" s="230"/>
      <c r="K22" s="138"/>
      <c r="L22" s="138"/>
      <c r="M22" s="138"/>
      <c r="N22" s="138"/>
      <c r="O22" s="107"/>
    </row>
    <row r="23" spans="1:15" ht="51" customHeight="1" x14ac:dyDescent="0.3">
      <c r="A23" s="220"/>
      <c r="B23" s="224"/>
      <c r="C23" s="225"/>
      <c r="D23" s="222" t="s">
        <v>893</v>
      </c>
      <c r="E23" s="228"/>
      <c r="F23" s="228"/>
      <c r="G23" s="230"/>
      <c r="H23" s="229"/>
      <c r="I23" s="229"/>
      <c r="J23" s="230"/>
      <c r="K23" s="137"/>
      <c r="L23" s="137"/>
      <c r="M23" s="137"/>
      <c r="N23" s="137"/>
      <c r="O23" s="106"/>
    </row>
    <row r="24" spans="1:15" ht="51" customHeight="1" x14ac:dyDescent="0.3">
      <c r="A24" s="220"/>
      <c r="B24" s="224"/>
      <c r="C24" s="225" t="s">
        <v>894</v>
      </c>
      <c r="D24" s="222" t="s">
        <v>895</v>
      </c>
      <c r="E24" s="226" t="s">
        <v>841</v>
      </c>
      <c r="F24" s="226" t="s">
        <v>841</v>
      </c>
      <c r="G24" s="230" t="s">
        <v>549</v>
      </c>
      <c r="H24" s="227" t="s">
        <v>550</v>
      </c>
      <c r="I24" s="227" t="s">
        <v>551</v>
      </c>
      <c r="J24" s="230" t="s">
        <v>552</v>
      </c>
      <c r="K24" s="136">
        <f>VALUE(MID('NIST 2.0 Checklist'!G24, 2, SEARCH(")",'NIST 2.0 Checklist'!G24) - 2))</f>
        <v>1</v>
      </c>
      <c r="L24" s="136">
        <f>VALUE(MID('NIST 2.0 Checklist'!H24, 2, SEARCH(")",'NIST 2.0 Checklist'!H24) - 2))</f>
        <v>1</v>
      </c>
      <c r="M24" s="136">
        <f>VALUE(MID('NIST 2.0 Checklist'!I24, 2, SEARCH(")",'NIST 2.0 Checklist'!I24) - 2))</f>
        <v>1</v>
      </c>
      <c r="N24" s="136">
        <f>VALUE(MID('NIST 2.0 Checklist'!J24, 2, SEARCH(")",'NIST 2.0 Checklist'!J24) - 2))</f>
        <v>1</v>
      </c>
      <c r="O24" s="105"/>
    </row>
    <row r="25" spans="1:15" ht="51" customHeight="1" x14ac:dyDescent="0.3">
      <c r="A25" s="220"/>
      <c r="B25" s="224"/>
      <c r="C25" s="225"/>
      <c r="D25" s="222" t="s">
        <v>896</v>
      </c>
      <c r="E25" s="231"/>
      <c r="F25" s="231"/>
      <c r="G25" s="230"/>
      <c r="H25" s="232"/>
      <c r="I25" s="232"/>
      <c r="J25" s="230"/>
      <c r="K25" s="138"/>
      <c r="L25" s="138"/>
      <c r="M25" s="138"/>
      <c r="N25" s="138"/>
      <c r="O25" s="107"/>
    </row>
    <row r="26" spans="1:15" ht="51" customHeight="1" x14ac:dyDescent="0.3">
      <c r="A26" s="220"/>
      <c r="B26" s="224"/>
      <c r="C26" s="225"/>
      <c r="D26" s="222" t="s">
        <v>897</v>
      </c>
      <c r="E26" s="228"/>
      <c r="F26" s="228"/>
      <c r="G26" s="230"/>
      <c r="H26" s="229"/>
      <c r="I26" s="229"/>
      <c r="J26" s="230"/>
      <c r="K26" s="137"/>
      <c r="L26" s="137"/>
      <c r="M26" s="137"/>
      <c r="N26" s="137"/>
      <c r="O26" s="106"/>
    </row>
    <row r="27" spans="1:15" ht="51" customHeight="1" x14ac:dyDescent="0.3">
      <c r="A27" s="220"/>
      <c r="B27" s="224"/>
      <c r="C27" s="225" t="s">
        <v>898</v>
      </c>
      <c r="D27" s="222" t="s">
        <v>899</v>
      </c>
      <c r="E27" s="226" t="s">
        <v>841</v>
      </c>
      <c r="F27" s="226"/>
      <c r="G27" s="230" t="s">
        <v>549</v>
      </c>
      <c r="H27" s="227" t="s">
        <v>550</v>
      </c>
      <c r="I27" s="227" t="s">
        <v>551</v>
      </c>
      <c r="J27" s="230" t="s">
        <v>552</v>
      </c>
      <c r="K27" s="136">
        <f>VALUE(MID('NIST 2.0 Checklist'!G27, 2, SEARCH(")",'NIST 2.0 Checklist'!G27) - 2))</f>
        <v>1</v>
      </c>
      <c r="L27" s="136">
        <f>VALUE(MID('NIST 2.0 Checklist'!H27, 2, SEARCH(")",'NIST 2.0 Checklist'!H27) - 2))</f>
        <v>1</v>
      </c>
      <c r="M27" s="136">
        <f>VALUE(MID('NIST 2.0 Checklist'!I27, 2, SEARCH(")",'NIST 2.0 Checklist'!I27) - 2))</f>
        <v>1</v>
      </c>
      <c r="N27" s="136">
        <f>VALUE(MID('NIST 2.0 Checklist'!J27, 2, SEARCH(")",'NIST 2.0 Checklist'!J27) - 2))</f>
        <v>1</v>
      </c>
      <c r="O27" s="105"/>
    </row>
    <row r="28" spans="1:15" ht="51" customHeight="1" x14ac:dyDescent="0.3">
      <c r="A28" s="220"/>
      <c r="B28" s="224"/>
      <c r="C28" s="225"/>
      <c r="D28" s="222" t="s">
        <v>900</v>
      </c>
      <c r="E28" s="231"/>
      <c r="F28" s="231"/>
      <c r="G28" s="230"/>
      <c r="H28" s="232"/>
      <c r="I28" s="232"/>
      <c r="J28" s="230"/>
      <c r="K28" s="138"/>
      <c r="L28" s="138"/>
      <c r="M28" s="138"/>
      <c r="N28" s="138"/>
      <c r="O28" s="107"/>
    </row>
    <row r="29" spans="1:15" ht="51" customHeight="1" x14ac:dyDescent="0.3">
      <c r="A29" s="220"/>
      <c r="B29" s="224"/>
      <c r="C29" s="225"/>
      <c r="D29" s="222" t="s">
        <v>901</v>
      </c>
      <c r="E29" s="228"/>
      <c r="F29" s="228"/>
      <c r="G29" s="230"/>
      <c r="H29" s="229"/>
      <c r="I29" s="229"/>
      <c r="J29" s="230"/>
      <c r="K29" s="137"/>
      <c r="L29" s="137"/>
      <c r="M29" s="137"/>
      <c r="N29" s="137"/>
      <c r="O29" s="106"/>
    </row>
    <row r="30" spans="1:15" ht="51" customHeight="1" x14ac:dyDescent="0.3">
      <c r="A30" s="220"/>
      <c r="B30" s="224"/>
      <c r="C30" s="225" t="s">
        <v>902</v>
      </c>
      <c r="D30" s="222" t="s">
        <v>903</v>
      </c>
      <c r="E30" s="226" t="s">
        <v>841</v>
      </c>
      <c r="F30" s="226"/>
      <c r="G30" s="230" t="s">
        <v>549</v>
      </c>
      <c r="H30" s="227" t="s">
        <v>550</v>
      </c>
      <c r="I30" s="227" t="s">
        <v>551</v>
      </c>
      <c r="J30" s="230" t="s">
        <v>552</v>
      </c>
      <c r="K30" s="136">
        <f>VALUE(MID('NIST 2.0 Checklist'!G30, 2, SEARCH(")",'NIST 2.0 Checklist'!G30) - 2))</f>
        <v>1</v>
      </c>
      <c r="L30" s="136">
        <f>VALUE(MID('NIST 2.0 Checklist'!H30, 2, SEARCH(")",'NIST 2.0 Checklist'!H30) - 2))</f>
        <v>1</v>
      </c>
      <c r="M30" s="136">
        <f>VALUE(MID('NIST 2.0 Checklist'!I30, 2, SEARCH(")",'NIST 2.0 Checklist'!I30) - 2))</f>
        <v>1</v>
      </c>
      <c r="N30" s="136">
        <f>VALUE(MID('NIST 2.0 Checklist'!J30, 2, SEARCH(")",'NIST 2.0 Checklist'!J30) - 2))</f>
        <v>1</v>
      </c>
      <c r="O30" s="105"/>
    </row>
    <row r="31" spans="1:15" ht="51" customHeight="1" x14ac:dyDescent="0.3">
      <c r="A31" s="220"/>
      <c r="B31" s="224"/>
      <c r="C31" s="225"/>
      <c r="D31" s="222" t="s">
        <v>904</v>
      </c>
      <c r="E31" s="228"/>
      <c r="F31" s="228"/>
      <c r="G31" s="230"/>
      <c r="H31" s="229"/>
      <c r="I31" s="229"/>
      <c r="J31" s="230"/>
      <c r="K31" s="137"/>
      <c r="L31" s="137"/>
      <c r="M31" s="137"/>
      <c r="N31" s="137"/>
      <c r="O31" s="106"/>
    </row>
    <row r="32" spans="1:15" ht="51" customHeight="1" x14ac:dyDescent="0.3">
      <c r="A32" s="220"/>
      <c r="B32" s="224"/>
      <c r="C32" s="225" t="s">
        <v>905</v>
      </c>
      <c r="D32" s="222" t="s">
        <v>906</v>
      </c>
      <c r="E32" s="226" t="s">
        <v>841</v>
      </c>
      <c r="F32" s="226"/>
      <c r="G32" s="230" t="s">
        <v>549</v>
      </c>
      <c r="H32" s="227" t="s">
        <v>550</v>
      </c>
      <c r="I32" s="227" t="s">
        <v>551</v>
      </c>
      <c r="J32" s="230" t="s">
        <v>552</v>
      </c>
      <c r="K32" s="136">
        <f>VALUE(MID('NIST 2.0 Checklist'!G32, 2, SEARCH(")",'NIST 2.0 Checklist'!G32) - 2))</f>
        <v>1</v>
      </c>
      <c r="L32" s="136">
        <f>VALUE(MID('NIST 2.0 Checklist'!H32, 2, SEARCH(")",'NIST 2.0 Checklist'!H32) - 2))</f>
        <v>1</v>
      </c>
      <c r="M32" s="136">
        <f>VALUE(MID('NIST 2.0 Checklist'!I32, 2, SEARCH(")",'NIST 2.0 Checklist'!I32) - 2))</f>
        <v>1</v>
      </c>
      <c r="N32" s="136">
        <f>VALUE(MID('NIST 2.0 Checklist'!J32, 2, SEARCH(")",'NIST 2.0 Checklist'!J32) - 2))</f>
        <v>1</v>
      </c>
      <c r="O32" s="105"/>
    </row>
    <row r="33" spans="1:15" ht="51" customHeight="1" x14ac:dyDescent="0.3">
      <c r="A33" s="220"/>
      <c r="B33" s="224"/>
      <c r="C33" s="225"/>
      <c r="D33" s="222" t="s">
        <v>907</v>
      </c>
      <c r="E33" s="231"/>
      <c r="F33" s="231"/>
      <c r="G33" s="230"/>
      <c r="H33" s="232"/>
      <c r="I33" s="232"/>
      <c r="J33" s="230"/>
      <c r="K33" s="138"/>
      <c r="L33" s="138"/>
      <c r="M33" s="138"/>
      <c r="N33" s="138"/>
      <c r="O33" s="107"/>
    </row>
    <row r="34" spans="1:15" ht="51" customHeight="1" x14ac:dyDescent="0.3">
      <c r="A34" s="220"/>
      <c r="B34" s="224"/>
      <c r="C34" s="225"/>
      <c r="D34" s="222" t="s">
        <v>908</v>
      </c>
      <c r="E34" s="231"/>
      <c r="F34" s="231"/>
      <c r="G34" s="230"/>
      <c r="H34" s="232"/>
      <c r="I34" s="232"/>
      <c r="J34" s="230"/>
      <c r="K34" s="138"/>
      <c r="L34" s="138"/>
      <c r="M34" s="138"/>
      <c r="N34" s="138"/>
      <c r="O34" s="107"/>
    </row>
    <row r="35" spans="1:15" ht="51" customHeight="1" x14ac:dyDescent="0.3">
      <c r="A35" s="220"/>
      <c r="B35" s="224"/>
      <c r="C35" s="225"/>
      <c r="D35" s="222" t="s">
        <v>909</v>
      </c>
      <c r="E35" s="228"/>
      <c r="F35" s="228"/>
      <c r="G35" s="230"/>
      <c r="H35" s="229"/>
      <c r="I35" s="229"/>
      <c r="J35" s="230"/>
      <c r="K35" s="137"/>
      <c r="L35" s="137"/>
      <c r="M35" s="137"/>
      <c r="N35" s="137"/>
      <c r="O35" s="106"/>
    </row>
    <row r="36" spans="1:15" ht="51" customHeight="1" x14ac:dyDescent="0.3">
      <c r="A36" s="220"/>
      <c r="B36" s="224"/>
      <c r="C36" s="225" t="s">
        <v>910</v>
      </c>
      <c r="D36" s="222" t="s">
        <v>911</v>
      </c>
      <c r="E36" s="227" t="s">
        <v>842</v>
      </c>
      <c r="F36" s="227"/>
      <c r="G36" s="230" t="s">
        <v>549</v>
      </c>
      <c r="H36" s="227" t="s">
        <v>550</v>
      </c>
      <c r="I36" s="227" t="s">
        <v>551</v>
      </c>
      <c r="J36" s="230" t="s">
        <v>552</v>
      </c>
      <c r="K36" s="136">
        <f>VALUE(MID('NIST 2.0 Checklist'!G36, 2, SEARCH(")",'NIST 2.0 Checklist'!G36) - 2))</f>
        <v>1</v>
      </c>
      <c r="L36" s="136">
        <f>VALUE(MID('NIST 2.0 Checklist'!H36, 2, SEARCH(")",'NIST 2.0 Checklist'!H36) - 2))</f>
        <v>1</v>
      </c>
      <c r="M36" s="136">
        <f>VALUE(MID('NIST 2.0 Checklist'!I36, 2, SEARCH(")",'NIST 2.0 Checklist'!I36) - 2))</f>
        <v>1</v>
      </c>
      <c r="N36" s="136">
        <f>VALUE(MID('NIST 2.0 Checklist'!J36, 2, SEARCH(")",'NIST 2.0 Checklist'!J36) - 2))</f>
        <v>1</v>
      </c>
      <c r="O36" s="105"/>
    </row>
    <row r="37" spans="1:15" ht="51" customHeight="1" x14ac:dyDescent="0.3">
      <c r="A37" s="220"/>
      <c r="B37" s="224"/>
      <c r="C37" s="225"/>
      <c r="D37" s="222" t="s">
        <v>912</v>
      </c>
      <c r="E37" s="232"/>
      <c r="F37" s="232"/>
      <c r="G37" s="230"/>
      <c r="H37" s="232"/>
      <c r="I37" s="232"/>
      <c r="J37" s="230"/>
      <c r="K37" s="138"/>
      <c r="L37" s="138"/>
      <c r="M37" s="138"/>
      <c r="N37" s="138"/>
      <c r="O37" s="107"/>
    </row>
    <row r="38" spans="1:15" ht="51" customHeight="1" thickBot="1" x14ac:dyDescent="0.35">
      <c r="A38" s="220"/>
      <c r="B38" s="224"/>
      <c r="C38" s="225"/>
      <c r="D38" s="222" t="s">
        <v>913</v>
      </c>
      <c r="E38" s="229"/>
      <c r="F38" s="229"/>
      <c r="G38" s="230"/>
      <c r="H38" s="236"/>
      <c r="I38" s="236"/>
      <c r="J38" s="230"/>
      <c r="K38" s="137"/>
      <c r="L38" s="137"/>
      <c r="M38" s="137"/>
      <c r="N38" s="137"/>
      <c r="O38" s="109"/>
    </row>
    <row r="39" spans="1:15" ht="216.75" customHeight="1" x14ac:dyDescent="0.3">
      <c r="A39" s="220"/>
      <c r="B39" s="222" t="s">
        <v>914</v>
      </c>
      <c r="C39" s="233"/>
      <c r="D39" s="221"/>
      <c r="E39" s="234"/>
      <c r="F39" s="234"/>
      <c r="G39" s="219"/>
      <c r="H39" s="219"/>
      <c r="I39" s="219"/>
      <c r="J39" s="219"/>
      <c r="K39" s="103"/>
      <c r="L39" s="103"/>
      <c r="M39" s="103"/>
      <c r="N39" s="103"/>
      <c r="O39" s="103"/>
    </row>
    <row r="40" spans="1:15" ht="48" customHeight="1" x14ac:dyDescent="0.3">
      <c r="A40" s="220"/>
      <c r="B40" s="224"/>
      <c r="C40" s="225" t="s">
        <v>915</v>
      </c>
      <c r="D40" s="222" t="s">
        <v>916</v>
      </c>
      <c r="E40" s="227" t="s">
        <v>840</v>
      </c>
      <c r="F40" s="227" t="s">
        <v>840</v>
      </c>
      <c r="G40" s="230" t="s">
        <v>549</v>
      </c>
      <c r="H40" s="227" t="s">
        <v>550</v>
      </c>
      <c r="I40" s="227" t="s">
        <v>551</v>
      </c>
      <c r="J40" s="230" t="s">
        <v>552</v>
      </c>
      <c r="K40" s="136">
        <f>VALUE(MID('NIST 2.0 Checklist'!G40, 2, SEARCH(")",'NIST 2.0 Checklist'!G40) - 2))</f>
        <v>1</v>
      </c>
      <c r="L40" s="136">
        <f>VALUE(MID('NIST 2.0 Checklist'!H40, 2, SEARCH(")",'NIST 2.0 Checklist'!H40) - 2))</f>
        <v>1</v>
      </c>
      <c r="M40" s="136">
        <f>VALUE(MID('NIST 2.0 Checklist'!I40, 2, SEARCH(")",'NIST 2.0 Checklist'!I40) - 2))</f>
        <v>1</v>
      </c>
      <c r="N40" s="136">
        <f>VALUE(MID('NIST 2.0 Checklist'!J40, 2, SEARCH(")",'NIST 2.0 Checklist'!J40) - 2))</f>
        <v>1</v>
      </c>
      <c r="O40" s="105"/>
    </row>
    <row r="41" spans="1:15" ht="54" customHeight="1" x14ac:dyDescent="0.3">
      <c r="A41" s="220"/>
      <c r="B41" s="224"/>
      <c r="C41" s="225"/>
      <c r="D41" s="222" t="s">
        <v>917</v>
      </c>
      <c r="E41" s="232"/>
      <c r="F41" s="232"/>
      <c r="G41" s="230"/>
      <c r="H41" s="232"/>
      <c r="I41" s="232"/>
      <c r="J41" s="230"/>
      <c r="K41" s="138"/>
      <c r="L41" s="138"/>
      <c r="M41" s="138"/>
      <c r="N41" s="138"/>
      <c r="O41" s="107"/>
    </row>
    <row r="42" spans="1:15" ht="29.4" customHeight="1" x14ac:dyDescent="0.3">
      <c r="A42" s="220"/>
      <c r="B42" s="224"/>
      <c r="C42" s="225"/>
      <c r="D42" s="222" t="s">
        <v>918</v>
      </c>
      <c r="E42" s="232"/>
      <c r="F42" s="232"/>
      <c r="G42" s="230"/>
      <c r="H42" s="232"/>
      <c r="I42" s="232"/>
      <c r="J42" s="230"/>
      <c r="K42" s="138"/>
      <c r="L42" s="138"/>
      <c r="M42" s="138"/>
      <c r="N42" s="138"/>
      <c r="O42" s="107"/>
    </row>
    <row r="43" spans="1:15" ht="33.6" customHeight="1" x14ac:dyDescent="0.3">
      <c r="A43" s="220"/>
      <c r="B43" s="224"/>
      <c r="C43" s="225"/>
      <c r="D43" s="222" t="s">
        <v>919</v>
      </c>
      <c r="E43" s="229"/>
      <c r="F43" s="229"/>
      <c r="G43" s="230"/>
      <c r="H43" s="229"/>
      <c r="I43" s="229"/>
      <c r="J43" s="230"/>
      <c r="K43" s="137"/>
      <c r="L43" s="137"/>
      <c r="M43" s="137"/>
      <c r="N43" s="137"/>
      <c r="O43" s="106"/>
    </row>
    <row r="44" spans="1:15" ht="24.6" customHeight="1" x14ac:dyDescent="0.3">
      <c r="A44" s="220"/>
      <c r="B44" s="224"/>
      <c r="C44" s="225" t="s">
        <v>920</v>
      </c>
      <c r="D44" s="222" t="s">
        <v>921</v>
      </c>
      <c r="E44" s="226" t="s">
        <v>840</v>
      </c>
      <c r="F44" s="226" t="s">
        <v>840</v>
      </c>
      <c r="G44" s="230" t="s">
        <v>549</v>
      </c>
      <c r="H44" s="227" t="s">
        <v>550</v>
      </c>
      <c r="I44" s="227" t="s">
        <v>551</v>
      </c>
      <c r="J44" s="230" t="s">
        <v>552</v>
      </c>
      <c r="K44" s="136">
        <f>VALUE(MID('NIST 2.0 Checklist'!G44, 2, SEARCH(")",'NIST 2.0 Checklist'!G44) - 2))</f>
        <v>1</v>
      </c>
      <c r="L44" s="136">
        <f>VALUE(MID('NIST 2.0 Checklist'!H44, 2, SEARCH(")",'NIST 2.0 Checklist'!H44) - 2))</f>
        <v>1</v>
      </c>
      <c r="M44" s="136">
        <f>VALUE(MID('NIST 2.0 Checklist'!I44, 2, SEARCH(")",'NIST 2.0 Checklist'!I44) - 2))</f>
        <v>1</v>
      </c>
      <c r="N44" s="136">
        <f>VALUE(MID('NIST 2.0 Checklist'!J44, 2, SEARCH(")",'NIST 2.0 Checklist'!J44) - 2))</f>
        <v>1</v>
      </c>
      <c r="O44" s="105"/>
    </row>
    <row r="45" spans="1:15" ht="45.6" customHeight="1" x14ac:dyDescent="0.3">
      <c r="A45" s="220"/>
      <c r="B45" s="224"/>
      <c r="C45" s="225"/>
      <c r="D45" s="222" t="s">
        <v>922</v>
      </c>
      <c r="E45" s="231"/>
      <c r="F45" s="231"/>
      <c r="G45" s="230"/>
      <c r="H45" s="232"/>
      <c r="I45" s="232"/>
      <c r="J45" s="230"/>
      <c r="K45" s="138"/>
      <c r="L45" s="138"/>
      <c r="M45" s="138"/>
      <c r="N45" s="138"/>
      <c r="O45" s="107"/>
    </row>
    <row r="46" spans="1:15" ht="39" customHeight="1" x14ac:dyDescent="0.3">
      <c r="A46" s="220"/>
      <c r="B46" s="224"/>
      <c r="C46" s="225"/>
      <c r="D46" s="222" t="s">
        <v>923</v>
      </c>
      <c r="E46" s="231"/>
      <c r="F46" s="231"/>
      <c r="G46" s="230"/>
      <c r="H46" s="232"/>
      <c r="I46" s="232"/>
      <c r="J46" s="230"/>
      <c r="K46" s="138"/>
      <c r="L46" s="138"/>
      <c r="M46" s="138"/>
      <c r="N46" s="138"/>
      <c r="O46" s="107"/>
    </row>
    <row r="47" spans="1:15" ht="49.8" customHeight="1" x14ac:dyDescent="0.3">
      <c r="A47" s="220"/>
      <c r="B47" s="224"/>
      <c r="C47" s="225"/>
      <c r="D47" s="222" t="s">
        <v>924</v>
      </c>
      <c r="E47" s="231"/>
      <c r="F47" s="231"/>
      <c r="G47" s="230"/>
      <c r="H47" s="232"/>
      <c r="I47" s="232"/>
      <c r="J47" s="230"/>
      <c r="K47" s="138"/>
      <c r="L47" s="138"/>
      <c r="M47" s="138"/>
      <c r="N47" s="138"/>
      <c r="O47" s="107"/>
    </row>
    <row r="48" spans="1:15" ht="42" x14ac:dyDescent="0.3">
      <c r="A48" s="220"/>
      <c r="B48" s="224"/>
      <c r="C48" s="225"/>
      <c r="D48" s="222" t="s">
        <v>925</v>
      </c>
      <c r="E48" s="228"/>
      <c r="F48" s="228"/>
      <c r="G48" s="230"/>
      <c r="H48" s="229"/>
      <c r="I48" s="229"/>
      <c r="J48" s="230"/>
      <c r="K48" s="137"/>
      <c r="L48" s="137"/>
      <c r="M48" s="137"/>
      <c r="N48" s="137"/>
      <c r="O48" s="106"/>
    </row>
    <row r="49" spans="1:15" ht="63" x14ac:dyDescent="0.3">
      <c r="A49" s="220"/>
      <c r="B49" s="224"/>
      <c r="C49" s="225" t="s">
        <v>926</v>
      </c>
      <c r="D49" s="222" t="s">
        <v>927</v>
      </c>
      <c r="E49" s="226" t="s">
        <v>840</v>
      </c>
      <c r="F49" s="226" t="s">
        <v>840</v>
      </c>
      <c r="G49" s="230" t="s">
        <v>549</v>
      </c>
      <c r="H49" s="227" t="s">
        <v>550</v>
      </c>
      <c r="I49" s="227" t="s">
        <v>551</v>
      </c>
      <c r="J49" s="230" t="s">
        <v>552</v>
      </c>
      <c r="K49" s="136">
        <f>VALUE(MID('NIST 2.0 Checklist'!G49, 2, SEARCH(")",'NIST 2.0 Checklist'!G49) - 2))</f>
        <v>1</v>
      </c>
      <c r="L49" s="136">
        <f>VALUE(MID('NIST 2.0 Checklist'!H49, 2, SEARCH(")",'NIST 2.0 Checklist'!H49) - 2))</f>
        <v>1</v>
      </c>
      <c r="M49" s="136">
        <f>VALUE(MID('NIST 2.0 Checklist'!I49, 2, SEARCH(")",'NIST 2.0 Checklist'!I49) - 2))</f>
        <v>1</v>
      </c>
      <c r="N49" s="136">
        <f>VALUE(MID('NIST 2.0 Checklist'!J49, 2, SEARCH(")",'NIST 2.0 Checklist'!J49) - 2))</f>
        <v>1</v>
      </c>
      <c r="O49" s="105"/>
    </row>
    <row r="50" spans="1:15" ht="37.799999999999997" customHeight="1" x14ac:dyDescent="0.3">
      <c r="A50" s="220"/>
      <c r="B50" s="224"/>
      <c r="C50" s="225"/>
      <c r="D50" s="222" t="s">
        <v>928</v>
      </c>
      <c r="E50" s="231"/>
      <c r="F50" s="231"/>
      <c r="G50" s="237"/>
      <c r="H50" s="232"/>
      <c r="I50" s="232"/>
      <c r="J50" s="237"/>
      <c r="K50" s="138"/>
      <c r="L50" s="138"/>
      <c r="M50" s="138"/>
      <c r="N50" s="138"/>
      <c r="O50" s="107"/>
    </row>
    <row r="51" spans="1:15" ht="37.799999999999997" customHeight="1" x14ac:dyDescent="0.3">
      <c r="A51" s="220"/>
      <c r="B51" s="224"/>
      <c r="C51" s="225"/>
      <c r="D51" s="222" t="s">
        <v>929</v>
      </c>
      <c r="E51" s="228"/>
      <c r="F51" s="228"/>
      <c r="G51" s="237"/>
      <c r="H51" s="229"/>
      <c r="I51" s="229"/>
      <c r="J51" s="237"/>
      <c r="K51" s="137"/>
      <c r="L51" s="137"/>
      <c r="M51" s="137"/>
      <c r="N51" s="137"/>
      <c r="O51" s="106"/>
    </row>
    <row r="52" spans="1:15" ht="46.2" customHeight="1" x14ac:dyDescent="0.3">
      <c r="A52" s="220"/>
      <c r="B52" s="224"/>
      <c r="C52" s="225" t="s">
        <v>930</v>
      </c>
      <c r="D52" s="222" t="s">
        <v>931</v>
      </c>
      <c r="E52" s="238" t="s">
        <v>840</v>
      </c>
      <c r="F52" s="226" t="s">
        <v>840</v>
      </c>
      <c r="G52" s="230" t="s">
        <v>549</v>
      </c>
      <c r="H52" s="227" t="s">
        <v>550</v>
      </c>
      <c r="I52" s="227" t="s">
        <v>551</v>
      </c>
      <c r="J52" s="230" t="s">
        <v>552</v>
      </c>
      <c r="K52" s="136">
        <f>VALUE(MID('NIST 2.0 Checklist'!G52, 2, SEARCH(")",'NIST 2.0 Checklist'!G52) - 2))</f>
        <v>1</v>
      </c>
      <c r="L52" s="136">
        <f>VALUE(MID('NIST 2.0 Checklist'!H52, 2, SEARCH(")",'NIST 2.0 Checklist'!H52) - 2))</f>
        <v>1</v>
      </c>
      <c r="M52" s="136">
        <f>VALUE(MID('NIST 2.0 Checklist'!I52, 2, SEARCH(")",'NIST 2.0 Checklist'!I52) - 2))</f>
        <v>1</v>
      </c>
      <c r="N52" s="136">
        <f>VALUE(MID('NIST 2.0 Checklist'!J52, 2, SEARCH(")",'NIST 2.0 Checklist'!J52) - 2))</f>
        <v>1</v>
      </c>
      <c r="O52" s="105"/>
    </row>
    <row r="53" spans="1:15" ht="46.2" customHeight="1" x14ac:dyDescent="0.3">
      <c r="A53" s="220"/>
      <c r="B53" s="224"/>
      <c r="C53" s="225"/>
      <c r="D53" s="222" t="s">
        <v>932</v>
      </c>
      <c r="E53" s="239"/>
      <c r="F53" s="231"/>
      <c r="G53" s="230"/>
      <c r="H53" s="232"/>
      <c r="I53" s="232"/>
      <c r="J53" s="230"/>
      <c r="K53" s="138"/>
      <c r="L53" s="138"/>
      <c r="M53" s="138"/>
      <c r="N53" s="138"/>
      <c r="O53" s="107"/>
    </row>
    <row r="54" spans="1:15" ht="46.2" customHeight="1" x14ac:dyDescent="0.3">
      <c r="A54" s="220"/>
      <c r="B54" s="224"/>
      <c r="C54" s="225"/>
      <c r="D54" s="222" t="s">
        <v>933</v>
      </c>
      <c r="E54" s="239"/>
      <c r="F54" s="231"/>
      <c r="G54" s="230"/>
      <c r="H54" s="232"/>
      <c r="I54" s="232"/>
      <c r="J54" s="230"/>
      <c r="K54" s="138"/>
      <c r="L54" s="138"/>
      <c r="M54" s="138"/>
      <c r="N54" s="138"/>
      <c r="O54" s="107"/>
    </row>
    <row r="55" spans="1:15" ht="46.2" customHeight="1" thickBot="1" x14ac:dyDescent="0.35">
      <c r="A55" s="220"/>
      <c r="B55" s="224"/>
      <c r="C55" s="225"/>
      <c r="D55" s="222" t="s">
        <v>934</v>
      </c>
      <c r="E55" s="240"/>
      <c r="F55" s="228"/>
      <c r="G55" s="230"/>
      <c r="H55" s="236"/>
      <c r="I55" s="236"/>
      <c r="J55" s="230"/>
      <c r="K55" s="137"/>
      <c r="L55" s="137"/>
      <c r="M55" s="137"/>
      <c r="N55" s="137"/>
      <c r="O55" s="109"/>
    </row>
    <row r="56" spans="1:15" ht="200.55" customHeight="1" x14ac:dyDescent="0.3">
      <c r="A56" s="220"/>
      <c r="B56" s="222" t="s">
        <v>935</v>
      </c>
      <c r="C56" s="233"/>
      <c r="D56" s="221"/>
      <c r="E56" s="234"/>
      <c r="F56" s="234"/>
      <c r="G56" s="219"/>
      <c r="H56" s="219"/>
      <c r="I56" s="219"/>
      <c r="J56" s="219"/>
      <c r="K56" s="103"/>
      <c r="L56" s="103"/>
      <c r="M56" s="103"/>
      <c r="N56" s="103"/>
      <c r="O56" s="103"/>
    </row>
    <row r="57" spans="1:15" ht="50.4" customHeight="1" x14ac:dyDescent="0.3">
      <c r="A57" s="220"/>
      <c r="B57" s="224"/>
      <c r="C57" s="225" t="s">
        <v>936</v>
      </c>
      <c r="D57" s="222" t="s">
        <v>937</v>
      </c>
      <c r="E57" s="227" t="s">
        <v>840</v>
      </c>
      <c r="F57" s="227" t="s">
        <v>840</v>
      </c>
      <c r="G57" s="230" t="s">
        <v>549</v>
      </c>
      <c r="H57" s="227" t="s">
        <v>550</v>
      </c>
      <c r="I57" s="227" t="s">
        <v>551</v>
      </c>
      <c r="J57" s="230" t="s">
        <v>552</v>
      </c>
      <c r="K57" s="136">
        <f>VALUE(MID('NIST 2.0 Checklist'!G57, 2, SEARCH(")",'NIST 2.0 Checklist'!G57) - 2))</f>
        <v>1</v>
      </c>
      <c r="L57" s="136">
        <f>VALUE(MID('NIST 2.0 Checklist'!H57, 2, SEARCH(")",'NIST 2.0 Checklist'!H57) - 2))</f>
        <v>1</v>
      </c>
      <c r="M57" s="136">
        <f>VALUE(MID('NIST 2.0 Checklist'!I57, 2, SEARCH(")",'NIST 2.0 Checklist'!I57) - 2))</f>
        <v>1</v>
      </c>
      <c r="N57" s="136">
        <f>VALUE(MID('NIST 2.0 Checklist'!J57, 2, SEARCH(")",'NIST 2.0 Checklist'!J57) - 2))</f>
        <v>1</v>
      </c>
      <c r="O57" s="105"/>
    </row>
    <row r="58" spans="1:15" ht="84" x14ac:dyDescent="0.3">
      <c r="A58" s="220"/>
      <c r="B58" s="224"/>
      <c r="C58" s="225"/>
      <c r="D58" s="222" t="s">
        <v>938</v>
      </c>
      <c r="E58" s="232"/>
      <c r="F58" s="232"/>
      <c r="G58" s="230"/>
      <c r="H58" s="232"/>
      <c r="I58" s="232"/>
      <c r="J58" s="230"/>
      <c r="K58" s="138"/>
      <c r="L58" s="138"/>
      <c r="M58" s="138"/>
      <c r="N58" s="138"/>
      <c r="O58" s="107"/>
    </row>
    <row r="59" spans="1:15" ht="21" x14ac:dyDescent="0.3">
      <c r="A59" s="220"/>
      <c r="B59" s="224"/>
      <c r="C59" s="225"/>
      <c r="D59" s="222" t="s">
        <v>939</v>
      </c>
      <c r="E59" s="232"/>
      <c r="F59" s="232"/>
      <c r="G59" s="230"/>
      <c r="H59" s="232"/>
      <c r="I59" s="232"/>
      <c r="J59" s="230"/>
      <c r="K59" s="138"/>
      <c r="L59" s="138"/>
      <c r="M59" s="138"/>
      <c r="N59" s="138"/>
      <c r="O59" s="107"/>
    </row>
    <row r="60" spans="1:15" ht="42" x14ac:dyDescent="0.3">
      <c r="A60" s="220"/>
      <c r="B60" s="224"/>
      <c r="C60" s="225"/>
      <c r="D60" s="222" t="s">
        <v>940</v>
      </c>
      <c r="E60" s="232"/>
      <c r="F60" s="232"/>
      <c r="G60" s="230"/>
      <c r="H60" s="232"/>
      <c r="I60" s="232"/>
      <c r="J60" s="230"/>
      <c r="K60" s="138"/>
      <c r="L60" s="138"/>
      <c r="M60" s="138"/>
      <c r="N60" s="138"/>
      <c r="O60" s="107"/>
    </row>
    <row r="61" spans="1:15" ht="42" x14ac:dyDescent="0.3">
      <c r="A61" s="220"/>
      <c r="B61" s="224"/>
      <c r="C61" s="225"/>
      <c r="D61" s="222" t="s">
        <v>941</v>
      </c>
      <c r="E61" s="229"/>
      <c r="F61" s="229"/>
      <c r="G61" s="230"/>
      <c r="H61" s="229"/>
      <c r="I61" s="229"/>
      <c r="J61" s="230"/>
      <c r="K61" s="137"/>
      <c r="L61" s="137"/>
      <c r="M61" s="137"/>
      <c r="N61" s="137"/>
      <c r="O61" s="106"/>
    </row>
    <row r="62" spans="1:15" ht="84" x14ac:dyDescent="0.3">
      <c r="A62" s="220"/>
      <c r="B62" s="224"/>
      <c r="C62" s="225" t="s">
        <v>942</v>
      </c>
      <c r="D62" s="222" t="s">
        <v>943</v>
      </c>
      <c r="E62" s="226" t="s">
        <v>840</v>
      </c>
      <c r="F62" s="226" t="s">
        <v>840</v>
      </c>
      <c r="G62" s="230" t="s">
        <v>549</v>
      </c>
      <c r="H62" s="227" t="s">
        <v>550</v>
      </c>
      <c r="I62" s="227" t="s">
        <v>551</v>
      </c>
      <c r="J62" s="230" t="s">
        <v>552</v>
      </c>
      <c r="K62" s="136">
        <f>VALUE(MID('NIST 2.0 Checklist'!G62, 2, SEARCH(")",'NIST 2.0 Checklist'!G62) - 2))</f>
        <v>1</v>
      </c>
      <c r="L62" s="136">
        <f>VALUE(MID('NIST 2.0 Checklist'!H62, 2, SEARCH(")",'NIST 2.0 Checklist'!H62) - 2))</f>
        <v>1</v>
      </c>
      <c r="M62" s="136">
        <f>VALUE(MID('NIST 2.0 Checklist'!I62, 2, SEARCH(")",'NIST 2.0 Checklist'!I62) - 2))</f>
        <v>1</v>
      </c>
      <c r="N62" s="136">
        <f>VALUE(MID('NIST 2.0 Checklist'!J62, 2, SEARCH(")",'NIST 2.0 Checklist'!J62) - 2))</f>
        <v>1</v>
      </c>
      <c r="O62" s="105"/>
    </row>
    <row r="63" spans="1:15" ht="45" customHeight="1" x14ac:dyDescent="0.3">
      <c r="A63" s="220"/>
      <c r="B63" s="224"/>
      <c r="C63" s="225"/>
      <c r="D63" s="222" t="s">
        <v>944</v>
      </c>
      <c r="E63" s="231"/>
      <c r="F63" s="231"/>
      <c r="G63" s="230"/>
      <c r="H63" s="232"/>
      <c r="I63" s="232"/>
      <c r="J63" s="230"/>
      <c r="K63" s="138"/>
      <c r="L63" s="138"/>
      <c r="M63" s="138"/>
      <c r="N63" s="138"/>
      <c r="O63" s="107"/>
    </row>
    <row r="64" spans="1:15" ht="45" customHeight="1" x14ac:dyDescent="0.3">
      <c r="A64" s="220"/>
      <c r="B64" s="224"/>
      <c r="C64" s="225"/>
      <c r="D64" s="222" t="s">
        <v>945</v>
      </c>
      <c r="E64" s="231"/>
      <c r="F64" s="231"/>
      <c r="G64" s="230"/>
      <c r="H64" s="232"/>
      <c r="I64" s="232"/>
      <c r="J64" s="230"/>
      <c r="K64" s="138"/>
      <c r="L64" s="138"/>
      <c r="M64" s="138"/>
      <c r="N64" s="138"/>
      <c r="O64" s="107"/>
    </row>
    <row r="65" spans="1:15" ht="45" customHeight="1" thickBot="1" x14ac:dyDescent="0.35">
      <c r="A65" s="220"/>
      <c r="B65" s="224"/>
      <c r="C65" s="225"/>
      <c r="D65" s="222" t="s">
        <v>946</v>
      </c>
      <c r="E65" s="228"/>
      <c r="F65" s="228"/>
      <c r="G65" s="230"/>
      <c r="H65" s="236"/>
      <c r="I65" s="236"/>
      <c r="J65" s="230"/>
      <c r="K65" s="137"/>
      <c r="L65" s="137"/>
      <c r="M65" s="137"/>
      <c r="N65" s="137"/>
      <c r="O65" s="109"/>
    </row>
    <row r="66" spans="1:15" ht="209.55" customHeight="1" x14ac:dyDescent="0.3">
      <c r="A66" s="220"/>
      <c r="B66" s="222" t="s">
        <v>947</v>
      </c>
      <c r="C66" s="233"/>
      <c r="D66" s="221"/>
      <c r="E66" s="234"/>
      <c r="F66" s="234"/>
      <c r="G66" s="219"/>
      <c r="H66" s="219"/>
      <c r="I66" s="219"/>
      <c r="J66" s="219"/>
      <c r="K66" s="103"/>
      <c r="L66" s="103"/>
      <c r="M66" s="103"/>
      <c r="N66" s="103"/>
      <c r="O66" s="103"/>
    </row>
    <row r="67" spans="1:15" ht="66" customHeight="1" x14ac:dyDescent="0.3">
      <c r="A67" s="220"/>
      <c r="B67" s="224"/>
      <c r="C67" s="225" t="s">
        <v>948</v>
      </c>
      <c r="D67" s="222" t="s">
        <v>949</v>
      </c>
      <c r="E67" s="227" t="s">
        <v>841</v>
      </c>
      <c r="F67" s="227"/>
      <c r="G67" s="230" t="s">
        <v>549</v>
      </c>
      <c r="H67" s="227" t="s">
        <v>550</v>
      </c>
      <c r="I67" s="227" t="s">
        <v>551</v>
      </c>
      <c r="J67" s="230" t="s">
        <v>552</v>
      </c>
      <c r="K67" s="136">
        <f>VALUE(MID('NIST 2.0 Checklist'!G67, 2, SEARCH(")",'NIST 2.0 Checklist'!G67) - 2))</f>
        <v>1</v>
      </c>
      <c r="L67" s="136">
        <f>VALUE(MID('NIST 2.0 Checklist'!H67, 2, SEARCH(")",'NIST 2.0 Checklist'!H67) - 2))</f>
        <v>1</v>
      </c>
      <c r="M67" s="136">
        <f>VALUE(MID('NIST 2.0 Checklist'!I67, 2, SEARCH(")",'NIST 2.0 Checklist'!I67) - 2))</f>
        <v>1</v>
      </c>
      <c r="N67" s="136">
        <f>VALUE(MID('NIST 2.0 Checklist'!J67, 2, SEARCH(")",'NIST 2.0 Checklist'!J67) - 2))</f>
        <v>1</v>
      </c>
      <c r="O67" s="105"/>
    </row>
    <row r="68" spans="1:15" ht="42" x14ac:dyDescent="0.3">
      <c r="A68" s="220"/>
      <c r="B68" s="224"/>
      <c r="C68" s="225"/>
      <c r="D68" s="222" t="s">
        <v>950</v>
      </c>
      <c r="E68" s="229"/>
      <c r="F68" s="229"/>
      <c r="G68" s="230"/>
      <c r="H68" s="229"/>
      <c r="I68" s="229"/>
      <c r="J68" s="230"/>
      <c r="K68" s="137"/>
      <c r="L68" s="137"/>
      <c r="M68" s="137"/>
      <c r="N68" s="137"/>
      <c r="O68" s="106"/>
    </row>
    <row r="69" spans="1:15" ht="66" customHeight="1" x14ac:dyDescent="0.3">
      <c r="A69" s="220"/>
      <c r="B69" s="224"/>
      <c r="C69" s="225" t="s">
        <v>951</v>
      </c>
      <c r="D69" s="222" t="s">
        <v>952</v>
      </c>
      <c r="E69" s="227" t="s">
        <v>840</v>
      </c>
      <c r="F69" s="227" t="s">
        <v>840</v>
      </c>
      <c r="G69" s="230" t="s">
        <v>549</v>
      </c>
      <c r="H69" s="227" t="s">
        <v>550</v>
      </c>
      <c r="I69" s="227" t="s">
        <v>551</v>
      </c>
      <c r="J69" s="230" t="s">
        <v>552</v>
      </c>
      <c r="K69" s="136">
        <f>VALUE(MID('NIST 2.0 Checklist'!G69, 2, SEARCH(")",'NIST 2.0 Checklist'!G69) - 2))</f>
        <v>1</v>
      </c>
      <c r="L69" s="136">
        <f>VALUE(MID('NIST 2.0 Checklist'!H69, 2, SEARCH(")",'NIST 2.0 Checklist'!H69) - 2))</f>
        <v>1</v>
      </c>
      <c r="M69" s="136">
        <f>VALUE(MID('NIST 2.0 Checklist'!I69, 2, SEARCH(")",'NIST 2.0 Checklist'!I69) - 2))</f>
        <v>1</v>
      </c>
      <c r="N69" s="136">
        <f>VALUE(MID('NIST 2.0 Checklist'!J69, 2, SEARCH(")",'NIST 2.0 Checklist'!J69) - 2))</f>
        <v>1</v>
      </c>
      <c r="O69" s="105"/>
    </row>
    <row r="70" spans="1:15" ht="63" x14ac:dyDescent="0.3">
      <c r="A70" s="220"/>
      <c r="B70" s="224"/>
      <c r="C70" s="225"/>
      <c r="D70" s="222" t="s">
        <v>953</v>
      </c>
      <c r="E70" s="232"/>
      <c r="F70" s="232"/>
      <c r="G70" s="230"/>
      <c r="H70" s="232"/>
      <c r="I70" s="232"/>
      <c r="J70" s="230"/>
      <c r="K70" s="138"/>
      <c r="L70" s="138"/>
      <c r="M70" s="138"/>
      <c r="N70" s="138"/>
      <c r="O70" s="107"/>
    </row>
    <row r="71" spans="1:15" ht="21" x14ac:dyDescent="0.3">
      <c r="A71" s="220"/>
      <c r="B71" s="224"/>
      <c r="C71" s="225"/>
      <c r="D71" s="222" t="s">
        <v>954</v>
      </c>
      <c r="E71" s="229"/>
      <c r="F71" s="229"/>
      <c r="G71" s="230"/>
      <c r="H71" s="229"/>
      <c r="I71" s="229"/>
      <c r="J71" s="230"/>
      <c r="K71" s="137"/>
      <c r="L71" s="137"/>
      <c r="M71" s="137"/>
      <c r="N71" s="137"/>
      <c r="O71" s="106"/>
    </row>
    <row r="72" spans="1:15" ht="66" customHeight="1" x14ac:dyDescent="0.3">
      <c r="A72" s="220"/>
      <c r="B72" s="224"/>
      <c r="C72" s="225" t="s">
        <v>955</v>
      </c>
      <c r="D72" s="222" t="s">
        <v>956</v>
      </c>
      <c r="E72" s="226" t="s">
        <v>841</v>
      </c>
      <c r="F72" s="226"/>
      <c r="G72" s="230" t="s">
        <v>549</v>
      </c>
      <c r="H72" s="227" t="s">
        <v>550</v>
      </c>
      <c r="I72" s="227" t="s">
        <v>551</v>
      </c>
      <c r="J72" s="230" t="s">
        <v>552</v>
      </c>
      <c r="K72" s="136">
        <f>VALUE(MID('NIST 2.0 Checklist'!G72, 2, SEARCH(")",'NIST 2.0 Checklist'!G72) - 2))</f>
        <v>1</v>
      </c>
      <c r="L72" s="136">
        <f>VALUE(MID('NIST 2.0 Checklist'!H72, 2, SEARCH(")",'NIST 2.0 Checklist'!H72) - 2))</f>
        <v>1</v>
      </c>
      <c r="M72" s="136">
        <f>VALUE(MID('NIST 2.0 Checklist'!I72, 2, SEARCH(")",'NIST 2.0 Checklist'!I72) - 2))</f>
        <v>1</v>
      </c>
      <c r="N72" s="136">
        <f>VALUE(MID('NIST 2.0 Checklist'!J72, 2, SEARCH(")",'NIST 2.0 Checklist'!J72) - 2))</f>
        <v>1</v>
      </c>
      <c r="O72" s="105"/>
    </row>
    <row r="73" spans="1:15" ht="42" x14ac:dyDescent="0.3">
      <c r="A73" s="220"/>
      <c r="B73" s="224"/>
      <c r="C73" s="225"/>
      <c r="D73" s="222" t="s">
        <v>957</v>
      </c>
      <c r="E73" s="231"/>
      <c r="F73" s="231"/>
      <c r="G73" s="230"/>
      <c r="H73" s="232"/>
      <c r="I73" s="232"/>
      <c r="J73" s="230"/>
      <c r="K73" s="138"/>
      <c r="L73" s="138"/>
      <c r="M73" s="138"/>
      <c r="N73" s="138"/>
      <c r="O73" s="107"/>
    </row>
    <row r="74" spans="1:15" ht="42.6" thickBot="1" x14ac:dyDescent="0.35">
      <c r="A74" s="220"/>
      <c r="B74" s="224"/>
      <c r="C74" s="225"/>
      <c r="D74" s="222" t="s">
        <v>958</v>
      </c>
      <c r="E74" s="228"/>
      <c r="F74" s="228"/>
      <c r="G74" s="230"/>
      <c r="H74" s="236"/>
      <c r="I74" s="236"/>
      <c r="J74" s="230"/>
      <c r="K74" s="137"/>
      <c r="L74" s="137"/>
      <c r="M74" s="137"/>
      <c r="N74" s="137"/>
      <c r="O74" s="109"/>
    </row>
    <row r="75" spans="1:15" ht="236.55" customHeight="1" x14ac:dyDescent="0.3">
      <c r="A75" s="220"/>
      <c r="B75" s="222" t="s">
        <v>959</v>
      </c>
      <c r="C75" s="233"/>
      <c r="D75" s="221"/>
      <c r="E75" s="234"/>
      <c r="F75" s="234"/>
      <c r="G75" s="219"/>
      <c r="H75" s="219"/>
      <c r="I75" s="219"/>
      <c r="J75" s="219"/>
      <c r="K75" s="103"/>
      <c r="L75" s="103"/>
      <c r="M75" s="103"/>
      <c r="N75" s="103"/>
      <c r="O75" s="103"/>
    </row>
    <row r="76" spans="1:15" ht="36.6" customHeight="1" x14ac:dyDescent="0.3">
      <c r="A76" s="220"/>
      <c r="B76" s="224"/>
      <c r="C76" s="225" t="s">
        <v>960</v>
      </c>
      <c r="D76" s="222" t="s">
        <v>961</v>
      </c>
      <c r="E76" s="226" t="s">
        <v>840</v>
      </c>
      <c r="F76" s="226" t="s">
        <v>840</v>
      </c>
      <c r="G76" s="230" t="s">
        <v>549</v>
      </c>
      <c r="H76" s="227" t="s">
        <v>550</v>
      </c>
      <c r="I76" s="227" t="s">
        <v>551</v>
      </c>
      <c r="J76" s="230" t="s">
        <v>552</v>
      </c>
      <c r="K76" s="136">
        <f>VALUE(MID('NIST 2.0 Checklist'!G76, 2, SEARCH(")",'NIST 2.0 Checklist'!G76) - 2))</f>
        <v>1</v>
      </c>
      <c r="L76" s="136">
        <f>VALUE(MID('NIST 2.0 Checklist'!H76, 2, SEARCH(")",'NIST 2.0 Checklist'!H76) - 2))</f>
        <v>1</v>
      </c>
      <c r="M76" s="136">
        <f>VALUE(MID('NIST 2.0 Checklist'!I76, 2, SEARCH(")",'NIST 2.0 Checklist'!I76) - 2))</f>
        <v>1</v>
      </c>
      <c r="N76" s="136">
        <f>VALUE(MID('NIST 2.0 Checklist'!J76, 2, SEARCH(")",'NIST 2.0 Checklist'!J76) - 2))</f>
        <v>1</v>
      </c>
      <c r="O76" s="105"/>
    </row>
    <row r="77" spans="1:15" ht="60" customHeight="1" x14ac:dyDescent="0.3">
      <c r="A77" s="220"/>
      <c r="B77" s="224"/>
      <c r="C77" s="225"/>
      <c r="D77" s="222" t="s">
        <v>962</v>
      </c>
      <c r="E77" s="231"/>
      <c r="F77" s="231"/>
      <c r="G77" s="230"/>
      <c r="H77" s="232"/>
      <c r="I77" s="232"/>
      <c r="J77" s="230"/>
      <c r="K77" s="138"/>
      <c r="L77" s="138"/>
      <c r="M77" s="138"/>
      <c r="N77" s="138"/>
      <c r="O77" s="107"/>
    </row>
    <row r="78" spans="1:15" ht="46.8" customHeight="1" x14ac:dyDescent="0.3">
      <c r="A78" s="220"/>
      <c r="B78" s="224"/>
      <c r="C78" s="225"/>
      <c r="D78" s="222" t="s">
        <v>963</v>
      </c>
      <c r="E78" s="231"/>
      <c r="F78" s="231"/>
      <c r="G78" s="230"/>
      <c r="H78" s="232"/>
      <c r="I78" s="232"/>
      <c r="J78" s="230"/>
      <c r="K78" s="138"/>
      <c r="L78" s="138"/>
      <c r="M78" s="138"/>
      <c r="N78" s="138"/>
      <c r="O78" s="107"/>
    </row>
    <row r="79" spans="1:15" ht="50.4" customHeight="1" x14ac:dyDescent="0.3">
      <c r="A79" s="220"/>
      <c r="B79" s="224"/>
      <c r="C79" s="225"/>
      <c r="D79" s="222" t="s">
        <v>964</v>
      </c>
      <c r="E79" s="228"/>
      <c r="F79" s="228"/>
      <c r="G79" s="230"/>
      <c r="H79" s="229"/>
      <c r="I79" s="229"/>
      <c r="J79" s="230"/>
      <c r="K79" s="137"/>
      <c r="L79" s="137"/>
      <c r="M79" s="137"/>
      <c r="N79" s="137"/>
      <c r="O79" s="106"/>
    </row>
    <row r="80" spans="1:15" ht="99.6" customHeight="1" x14ac:dyDescent="0.3">
      <c r="A80" s="220"/>
      <c r="B80" s="224"/>
      <c r="C80" s="225" t="s">
        <v>965</v>
      </c>
      <c r="D80" s="222" t="s">
        <v>966</v>
      </c>
      <c r="E80" s="226" t="s">
        <v>840</v>
      </c>
      <c r="F80" s="226" t="s">
        <v>840</v>
      </c>
      <c r="G80" s="230" t="s">
        <v>549</v>
      </c>
      <c r="H80" s="227" t="s">
        <v>550</v>
      </c>
      <c r="I80" s="227" t="s">
        <v>551</v>
      </c>
      <c r="J80" s="230" t="s">
        <v>552</v>
      </c>
      <c r="K80" s="136">
        <f>VALUE(MID('NIST 2.0 Checklist'!G80, 2, SEARCH(")",'NIST 2.0 Checklist'!G80) - 2))</f>
        <v>1</v>
      </c>
      <c r="L80" s="136">
        <f>VALUE(MID('NIST 2.0 Checklist'!H80, 2, SEARCH(")",'NIST 2.0 Checklist'!H80) - 2))</f>
        <v>1</v>
      </c>
      <c r="M80" s="136">
        <f>VALUE(MID('NIST 2.0 Checklist'!I80, 2, SEARCH(")",'NIST 2.0 Checklist'!I80) - 2))</f>
        <v>1</v>
      </c>
      <c r="N80" s="136">
        <f>VALUE(MID('NIST 2.0 Checklist'!J80, 2, SEARCH(")",'NIST 2.0 Checklist'!J80) - 2))</f>
        <v>1</v>
      </c>
      <c r="O80" s="105"/>
    </row>
    <row r="81" spans="1:15" ht="36.6" customHeight="1" x14ac:dyDescent="0.3">
      <c r="A81" s="220"/>
      <c r="B81" s="224"/>
      <c r="C81" s="225"/>
      <c r="D81" s="222" t="s">
        <v>967</v>
      </c>
      <c r="E81" s="231"/>
      <c r="F81" s="231"/>
      <c r="G81" s="230"/>
      <c r="H81" s="232"/>
      <c r="I81" s="232"/>
      <c r="J81" s="230"/>
      <c r="K81" s="138"/>
      <c r="L81" s="138"/>
      <c r="M81" s="138"/>
      <c r="N81" s="138"/>
      <c r="O81" s="107"/>
    </row>
    <row r="82" spans="1:15" ht="49.2" customHeight="1" x14ac:dyDescent="0.3">
      <c r="A82" s="220"/>
      <c r="B82" s="224"/>
      <c r="C82" s="225"/>
      <c r="D82" s="222" t="s">
        <v>968</v>
      </c>
      <c r="E82" s="231"/>
      <c r="F82" s="231"/>
      <c r="G82" s="230"/>
      <c r="H82" s="232"/>
      <c r="I82" s="232"/>
      <c r="J82" s="230"/>
      <c r="K82" s="138"/>
      <c r="L82" s="138"/>
      <c r="M82" s="138"/>
      <c r="N82" s="138"/>
      <c r="O82" s="107"/>
    </row>
    <row r="83" spans="1:15" ht="49.2" customHeight="1" x14ac:dyDescent="0.3">
      <c r="A83" s="220"/>
      <c r="B83" s="224"/>
      <c r="C83" s="225"/>
      <c r="D83" s="222" t="s">
        <v>969</v>
      </c>
      <c r="E83" s="231"/>
      <c r="F83" s="231"/>
      <c r="G83" s="230"/>
      <c r="H83" s="232"/>
      <c r="I83" s="232"/>
      <c r="J83" s="230"/>
      <c r="K83" s="138"/>
      <c r="L83" s="138"/>
      <c r="M83" s="138"/>
      <c r="N83" s="138"/>
      <c r="O83" s="107"/>
    </row>
    <row r="84" spans="1:15" ht="48" customHeight="1" x14ac:dyDescent="0.3">
      <c r="A84" s="220"/>
      <c r="B84" s="224"/>
      <c r="C84" s="225"/>
      <c r="D84" s="222" t="s">
        <v>970</v>
      </c>
      <c r="E84" s="231"/>
      <c r="F84" s="231"/>
      <c r="G84" s="230"/>
      <c r="H84" s="232"/>
      <c r="I84" s="232"/>
      <c r="J84" s="230"/>
      <c r="K84" s="138"/>
      <c r="L84" s="138"/>
      <c r="M84" s="138"/>
      <c r="N84" s="138"/>
      <c r="O84" s="107"/>
    </row>
    <row r="85" spans="1:15" ht="60" customHeight="1" x14ac:dyDescent="0.3">
      <c r="A85" s="220"/>
      <c r="B85" s="224"/>
      <c r="C85" s="225"/>
      <c r="D85" s="222" t="s">
        <v>971</v>
      </c>
      <c r="E85" s="231"/>
      <c r="F85" s="231"/>
      <c r="G85" s="230"/>
      <c r="H85" s="232"/>
      <c r="I85" s="232"/>
      <c r="J85" s="230"/>
      <c r="K85" s="138"/>
      <c r="L85" s="138"/>
      <c r="M85" s="138"/>
      <c r="N85" s="138"/>
      <c r="O85" s="107"/>
    </row>
    <row r="86" spans="1:15" ht="36.6" customHeight="1" x14ac:dyDescent="0.3">
      <c r="A86" s="220"/>
      <c r="B86" s="224"/>
      <c r="C86" s="225"/>
      <c r="D86" s="222" t="s">
        <v>972</v>
      </c>
      <c r="E86" s="231"/>
      <c r="F86" s="231"/>
      <c r="G86" s="230"/>
      <c r="H86" s="232"/>
      <c r="I86" s="232"/>
      <c r="J86" s="230"/>
      <c r="K86" s="138"/>
      <c r="L86" s="138"/>
      <c r="M86" s="138"/>
      <c r="N86" s="138"/>
      <c r="O86" s="107"/>
    </row>
    <row r="87" spans="1:15" ht="37.799999999999997" customHeight="1" x14ac:dyDescent="0.3">
      <c r="A87" s="220"/>
      <c r="B87" s="224"/>
      <c r="C87" s="225"/>
      <c r="D87" s="222" t="s">
        <v>973</v>
      </c>
      <c r="E87" s="228"/>
      <c r="F87" s="228"/>
      <c r="G87" s="230"/>
      <c r="H87" s="229"/>
      <c r="I87" s="229"/>
      <c r="J87" s="230"/>
      <c r="K87" s="137"/>
      <c r="L87" s="137"/>
      <c r="M87" s="137"/>
      <c r="N87" s="137"/>
      <c r="O87" s="106"/>
    </row>
    <row r="88" spans="1:15" ht="42" x14ac:dyDescent="0.3">
      <c r="A88" s="220"/>
      <c r="B88" s="224"/>
      <c r="C88" s="225" t="s">
        <v>974</v>
      </c>
      <c r="D88" s="222" t="s">
        <v>975</v>
      </c>
      <c r="E88" s="227" t="s">
        <v>841</v>
      </c>
      <c r="F88" s="227"/>
      <c r="G88" s="230" t="s">
        <v>549</v>
      </c>
      <c r="H88" s="227" t="s">
        <v>550</v>
      </c>
      <c r="I88" s="227" t="s">
        <v>551</v>
      </c>
      <c r="J88" s="230" t="s">
        <v>552</v>
      </c>
      <c r="K88" s="136">
        <f>VALUE(MID('NIST 2.0 Checklist'!G88, 2, SEARCH(")",'NIST 2.0 Checklist'!G88) - 2))</f>
        <v>1</v>
      </c>
      <c r="L88" s="136">
        <f>VALUE(MID('NIST 2.0 Checklist'!H88, 2, SEARCH(")",'NIST 2.0 Checklist'!H88) - 2))</f>
        <v>1</v>
      </c>
      <c r="M88" s="136">
        <f>VALUE(MID('NIST 2.0 Checklist'!I88, 2, SEARCH(")",'NIST 2.0 Checklist'!I88) - 2))</f>
        <v>1</v>
      </c>
      <c r="N88" s="136">
        <f>VALUE(MID('NIST 2.0 Checklist'!J88, 2, SEARCH(")",'NIST 2.0 Checklist'!J88) - 2))</f>
        <v>1</v>
      </c>
      <c r="O88" s="105"/>
    </row>
    <row r="89" spans="1:15" ht="34.200000000000003" customHeight="1" x14ac:dyDescent="0.3">
      <c r="A89" s="220"/>
      <c r="B89" s="224"/>
      <c r="C89" s="225"/>
      <c r="D89" s="222" t="s">
        <v>976</v>
      </c>
      <c r="E89" s="232"/>
      <c r="F89" s="232"/>
      <c r="G89" s="230"/>
      <c r="H89" s="232"/>
      <c r="I89" s="232"/>
      <c r="J89" s="230"/>
      <c r="K89" s="138"/>
      <c r="L89" s="138"/>
      <c r="M89" s="138"/>
      <c r="N89" s="138"/>
      <c r="O89" s="107"/>
    </row>
    <row r="90" spans="1:15" ht="32.4" customHeight="1" x14ac:dyDescent="0.3">
      <c r="A90" s="220"/>
      <c r="B90" s="224"/>
      <c r="C90" s="225"/>
      <c r="D90" s="222" t="s">
        <v>977</v>
      </c>
      <c r="E90" s="232"/>
      <c r="F90" s="232"/>
      <c r="G90" s="230"/>
      <c r="H90" s="232"/>
      <c r="I90" s="232"/>
      <c r="J90" s="230"/>
      <c r="K90" s="138"/>
      <c r="L90" s="138"/>
      <c r="M90" s="138"/>
      <c r="N90" s="138"/>
      <c r="O90" s="107"/>
    </row>
    <row r="91" spans="1:15" ht="39" customHeight="1" x14ac:dyDescent="0.3">
      <c r="A91" s="220"/>
      <c r="B91" s="224"/>
      <c r="C91" s="225"/>
      <c r="D91" s="222" t="s">
        <v>978</v>
      </c>
      <c r="E91" s="229"/>
      <c r="F91" s="229"/>
      <c r="G91" s="230"/>
      <c r="H91" s="229"/>
      <c r="I91" s="229"/>
      <c r="J91" s="230"/>
      <c r="K91" s="137"/>
      <c r="L91" s="137"/>
      <c r="M91" s="137"/>
      <c r="N91" s="137"/>
      <c r="O91" s="106"/>
    </row>
    <row r="92" spans="1:15" ht="64.5" customHeight="1" x14ac:dyDescent="0.3">
      <c r="A92" s="220"/>
      <c r="B92" s="224"/>
      <c r="C92" s="225" t="s">
        <v>979</v>
      </c>
      <c r="D92" s="222" t="s">
        <v>980</v>
      </c>
      <c r="E92" s="226" t="s">
        <v>840</v>
      </c>
      <c r="F92" s="226" t="s">
        <v>840</v>
      </c>
      <c r="G92" s="230" t="s">
        <v>549</v>
      </c>
      <c r="H92" s="227" t="s">
        <v>550</v>
      </c>
      <c r="I92" s="227" t="s">
        <v>551</v>
      </c>
      <c r="J92" s="230" t="s">
        <v>552</v>
      </c>
      <c r="K92" s="136">
        <f>VALUE(MID('NIST 2.0 Checklist'!G92, 2, SEARCH(")",'NIST 2.0 Checklist'!G92) - 2))</f>
        <v>1</v>
      </c>
      <c r="L92" s="136">
        <f>VALUE(MID('NIST 2.0 Checklist'!H92, 2, SEARCH(")",'NIST 2.0 Checklist'!H92) - 2))</f>
        <v>1</v>
      </c>
      <c r="M92" s="136">
        <f>VALUE(MID('NIST 2.0 Checklist'!I92, 2, SEARCH(")",'NIST 2.0 Checklist'!I92) - 2))</f>
        <v>1</v>
      </c>
      <c r="N92" s="136">
        <f>VALUE(MID('NIST 2.0 Checklist'!J92, 2, SEARCH(")",'NIST 2.0 Checklist'!J92) - 2))</f>
        <v>1</v>
      </c>
      <c r="O92" s="105"/>
    </row>
    <row r="93" spans="1:15" ht="35.4" customHeight="1" x14ac:dyDescent="0.3">
      <c r="A93" s="220"/>
      <c r="B93" s="224"/>
      <c r="C93" s="225"/>
      <c r="D93" s="222" t="s">
        <v>981</v>
      </c>
      <c r="E93" s="228"/>
      <c r="F93" s="228"/>
      <c r="G93" s="230"/>
      <c r="H93" s="229"/>
      <c r="I93" s="229"/>
      <c r="J93" s="230"/>
      <c r="K93" s="137"/>
      <c r="L93" s="137"/>
      <c r="M93" s="137"/>
      <c r="N93" s="137"/>
      <c r="O93" s="106"/>
    </row>
    <row r="94" spans="1:15" ht="41.1" customHeight="1" x14ac:dyDescent="0.3">
      <c r="A94" s="220"/>
      <c r="B94" s="224"/>
      <c r="C94" s="225" t="s">
        <v>982</v>
      </c>
      <c r="D94" s="222" t="s">
        <v>983</v>
      </c>
      <c r="E94" s="226" t="s">
        <v>840</v>
      </c>
      <c r="F94" s="226" t="s">
        <v>840</v>
      </c>
      <c r="G94" s="230" t="s">
        <v>549</v>
      </c>
      <c r="H94" s="227" t="s">
        <v>550</v>
      </c>
      <c r="I94" s="227" t="s">
        <v>551</v>
      </c>
      <c r="J94" s="230" t="s">
        <v>552</v>
      </c>
      <c r="K94" s="136">
        <f>VALUE(MID('NIST 2.0 Checklist'!G94, 2, SEARCH(")",'NIST 2.0 Checklist'!G94) - 2))</f>
        <v>1</v>
      </c>
      <c r="L94" s="136">
        <f>VALUE(MID('NIST 2.0 Checklist'!H94, 2, SEARCH(")",'NIST 2.0 Checklist'!H94) - 2))</f>
        <v>1</v>
      </c>
      <c r="M94" s="136">
        <f>VALUE(MID('NIST 2.0 Checklist'!I94, 2, SEARCH(")",'NIST 2.0 Checklist'!I94) - 2))</f>
        <v>1</v>
      </c>
      <c r="N94" s="136">
        <f>VALUE(MID('NIST 2.0 Checklist'!J94, 2, SEARCH(")",'NIST 2.0 Checklist'!J94) - 2))</f>
        <v>1</v>
      </c>
      <c r="O94" s="105"/>
    </row>
    <row r="95" spans="1:15" ht="46.2" customHeight="1" x14ac:dyDescent="0.3">
      <c r="A95" s="220"/>
      <c r="B95" s="224"/>
      <c r="C95" s="225"/>
      <c r="D95" s="222" t="s">
        <v>984</v>
      </c>
      <c r="E95" s="231"/>
      <c r="F95" s="231"/>
      <c r="G95" s="230"/>
      <c r="H95" s="232"/>
      <c r="I95" s="232"/>
      <c r="J95" s="230"/>
      <c r="K95" s="138"/>
      <c r="L95" s="138"/>
      <c r="M95" s="138"/>
      <c r="N95" s="138"/>
      <c r="O95" s="107"/>
    </row>
    <row r="96" spans="1:15" ht="36" customHeight="1" x14ac:dyDescent="0.3">
      <c r="A96" s="220"/>
      <c r="B96" s="224"/>
      <c r="C96" s="225"/>
      <c r="D96" s="222" t="s">
        <v>985</v>
      </c>
      <c r="E96" s="231"/>
      <c r="F96" s="231"/>
      <c r="G96" s="230"/>
      <c r="H96" s="232"/>
      <c r="I96" s="232"/>
      <c r="J96" s="230"/>
      <c r="K96" s="138"/>
      <c r="L96" s="138"/>
      <c r="M96" s="138"/>
      <c r="N96" s="138"/>
      <c r="O96" s="107"/>
    </row>
    <row r="97" spans="1:15" ht="30" customHeight="1" x14ac:dyDescent="0.3">
      <c r="A97" s="220"/>
      <c r="B97" s="224"/>
      <c r="C97" s="225"/>
      <c r="D97" s="222" t="s">
        <v>986</v>
      </c>
      <c r="E97" s="231"/>
      <c r="F97" s="231"/>
      <c r="G97" s="230"/>
      <c r="H97" s="232"/>
      <c r="I97" s="232"/>
      <c r="J97" s="230"/>
      <c r="K97" s="138"/>
      <c r="L97" s="138"/>
      <c r="M97" s="138"/>
      <c r="N97" s="138"/>
      <c r="O97" s="107"/>
    </row>
    <row r="98" spans="1:15" ht="48" customHeight="1" x14ac:dyDescent="0.3">
      <c r="A98" s="220"/>
      <c r="B98" s="224"/>
      <c r="C98" s="225"/>
      <c r="D98" s="222" t="s">
        <v>987</v>
      </c>
      <c r="E98" s="231"/>
      <c r="F98" s="231"/>
      <c r="G98" s="230"/>
      <c r="H98" s="232"/>
      <c r="I98" s="232"/>
      <c r="J98" s="230"/>
      <c r="K98" s="138"/>
      <c r="L98" s="138"/>
      <c r="M98" s="138"/>
      <c r="N98" s="138"/>
      <c r="O98" s="107"/>
    </row>
    <row r="99" spans="1:15" ht="46.8" customHeight="1" x14ac:dyDescent="0.3">
      <c r="A99" s="220"/>
      <c r="B99" s="224"/>
      <c r="C99" s="225"/>
      <c r="D99" s="222" t="s">
        <v>988</v>
      </c>
      <c r="E99" s="231"/>
      <c r="F99" s="231"/>
      <c r="G99" s="230"/>
      <c r="H99" s="232"/>
      <c r="I99" s="232"/>
      <c r="J99" s="230"/>
      <c r="K99" s="138"/>
      <c r="L99" s="138"/>
      <c r="M99" s="138"/>
      <c r="N99" s="138"/>
      <c r="O99" s="107"/>
    </row>
    <row r="100" spans="1:15" ht="48.6" customHeight="1" x14ac:dyDescent="0.3">
      <c r="A100" s="220"/>
      <c r="B100" s="224"/>
      <c r="C100" s="225"/>
      <c r="D100" s="222" t="s">
        <v>989</v>
      </c>
      <c r="E100" s="231"/>
      <c r="F100" s="231"/>
      <c r="G100" s="230"/>
      <c r="H100" s="232"/>
      <c r="I100" s="232"/>
      <c r="J100" s="230"/>
      <c r="K100" s="138"/>
      <c r="L100" s="138"/>
      <c r="M100" s="138"/>
      <c r="N100" s="138"/>
      <c r="O100" s="107"/>
    </row>
    <row r="101" spans="1:15" ht="31.2" customHeight="1" x14ac:dyDescent="0.3">
      <c r="A101" s="220"/>
      <c r="B101" s="224"/>
      <c r="C101" s="225"/>
      <c r="D101" s="222" t="s">
        <v>990</v>
      </c>
      <c r="E101" s="231"/>
      <c r="F101" s="231"/>
      <c r="G101" s="230"/>
      <c r="H101" s="232"/>
      <c r="I101" s="232"/>
      <c r="J101" s="230"/>
      <c r="K101" s="138"/>
      <c r="L101" s="138"/>
      <c r="M101" s="138"/>
      <c r="N101" s="138"/>
      <c r="O101" s="107"/>
    </row>
    <row r="102" spans="1:15" ht="84" x14ac:dyDescent="0.3">
      <c r="A102" s="220"/>
      <c r="B102" s="224"/>
      <c r="C102" s="225"/>
      <c r="D102" s="222" t="s">
        <v>991</v>
      </c>
      <c r="E102" s="231"/>
      <c r="F102" s="231"/>
      <c r="G102" s="230"/>
      <c r="H102" s="232"/>
      <c r="I102" s="232"/>
      <c r="J102" s="230"/>
      <c r="K102" s="138"/>
      <c r="L102" s="138"/>
      <c r="M102" s="138"/>
      <c r="N102" s="138"/>
      <c r="O102" s="107"/>
    </row>
    <row r="103" spans="1:15" ht="44.4" customHeight="1" x14ac:dyDescent="0.3">
      <c r="A103" s="220"/>
      <c r="B103" s="224"/>
      <c r="C103" s="225"/>
      <c r="D103" s="222" t="s">
        <v>992</v>
      </c>
      <c r="E103" s="228"/>
      <c r="F103" s="228"/>
      <c r="G103" s="230"/>
      <c r="H103" s="229"/>
      <c r="I103" s="229"/>
      <c r="J103" s="230"/>
      <c r="K103" s="137"/>
      <c r="L103" s="137"/>
      <c r="M103" s="137"/>
      <c r="N103" s="137"/>
      <c r="O103" s="106"/>
    </row>
    <row r="104" spans="1:15" ht="56.1" customHeight="1" x14ac:dyDescent="0.3">
      <c r="A104" s="220"/>
      <c r="B104" s="224"/>
      <c r="C104" s="225" t="s">
        <v>993</v>
      </c>
      <c r="D104" s="222" t="s">
        <v>994</v>
      </c>
      <c r="E104" s="238" t="s">
        <v>840</v>
      </c>
      <c r="F104" s="226" t="s">
        <v>840</v>
      </c>
      <c r="G104" s="230" t="s">
        <v>549</v>
      </c>
      <c r="H104" s="227" t="s">
        <v>550</v>
      </c>
      <c r="I104" s="227" t="s">
        <v>551</v>
      </c>
      <c r="J104" s="230" t="s">
        <v>552</v>
      </c>
      <c r="K104" s="136">
        <f>VALUE(MID('NIST 2.0 Checklist'!G104, 2, SEARCH(")",'NIST 2.0 Checklist'!G104) - 2))</f>
        <v>1</v>
      </c>
      <c r="L104" s="136">
        <f>VALUE(MID('NIST 2.0 Checklist'!H104, 2, SEARCH(")",'NIST 2.0 Checklist'!H104) - 2))</f>
        <v>1</v>
      </c>
      <c r="M104" s="136">
        <f>VALUE(MID('NIST 2.0 Checklist'!I104, 2, SEARCH(")",'NIST 2.0 Checklist'!I104) - 2))</f>
        <v>1</v>
      </c>
      <c r="N104" s="136">
        <f>VALUE(MID('NIST 2.0 Checklist'!J104, 2, SEARCH(")",'NIST 2.0 Checklist'!J104) - 2))</f>
        <v>1</v>
      </c>
      <c r="O104" s="105"/>
    </row>
    <row r="105" spans="1:15" ht="63" x14ac:dyDescent="0.3">
      <c r="A105" s="220"/>
      <c r="B105" s="224"/>
      <c r="C105" s="225"/>
      <c r="D105" s="222" t="s">
        <v>995</v>
      </c>
      <c r="E105" s="239"/>
      <c r="F105" s="231"/>
      <c r="G105" s="230"/>
      <c r="H105" s="232"/>
      <c r="I105" s="232"/>
      <c r="J105" s="230"/>
      <c r="K105" s="138"/>
      <c r="L105" s="138"/>
      <c r="M105" s="138"/>
      <c r="N105" s="138"/>
      <c r="O105" s="107"/>
    </row>
    <row r="106" spans="1:15" ht="42" x14ac:dyDescent="0.3">
      <c r="A106" s="220"/>
      <c r="B106" s="224"/>
      <c r="C106" s="225"/>
      <c r="D106" s="222" t="s">
        <v>996</v>
      </c>
      <c r="E106" s="239"/>
      <c r="F106" s="231"/>
      <c r="G106" s="230"/>
      <c r="H106" s="232"/>
      <c r="I106" s="232"/>
      <c r="J106" s="230"/>
      <c r="K106" s="138"/>
      <c r="L106" s="138"/>
      <c r="M106" s="138"/>
      <c r="N106" s="138"/>
      <c r="O106" s="107"/>
    </row>
    <row r="107" spans="1:15" ht="42" x14ac:dyDescent="0.3">
      <c r="A107" s="220"/>
      <c r="B107" s="224"/>
      <c r="C107" s="225"/>
      <c r="D107" s="222" t="s">
        <v>997</v>
      </c>
      <c r="E107" s="240"/>
      <c r="F107" s="228"/>
      <c r="G107" s="230"/>
      <c r="H107" s="229"/>
      <c r="I107" s="229"/>
      <c r="J107" s="230"/>
      <c r="K107" s="137"/>
      <c r="L107" s="137"/>
      <c r="M107" s="137"/>
      <c r="N107" s="137"/>
      <c r="O107" s="106"/>
    </row>
    <row r="108" spans="1:15" ht="63" x14ac:dyDescent="0.3">
      <c r="A108" s="220"/>
      <c r="B108" s="224"/>
      <c r="C108" s="225" t="s">
        <v>998</v>
      </c>
      <c r="D108" s="222" t="s">
        <v>999</v>
      </c>
      <c r="E108" s="227" t="s">
        <v>841</v>
      </c>
      <c r="F108" s="227"/>
      <c r="G108" s="230" t="s">
        <v>549</v>
      </c>
      <c r="H108" s="227" t="s">
        <v>550</v>
      </c>
      <c r="I108" s="227" t="s">
        <v>551</v>
      </c>
      <c r="J108" s="230" t="s">
        <v>552</v>
      </c>
      <c r="K108" s="136">
        <f>VALUE(MID('NIST 2.0 Checklist'!G108, 2, SEARCH(")",'NIST 2.0 Checklist'!G108) - 2))</f>
        <v>1</v>
      </c>
      <c r="L108" s="136">
        <f>VALUE(MID('NIST 2.0 Checklist'!H108, 2, SEARCH(")",'NIST 2.0 Checklist'!H108) - 2))</f>
        <v>1</v>
      </c>
      <c r="M108" s="136">
        <f>VALUE(MID('NIST 2.0 Checklist'!I108, 2, SEARCH(")",'NIST 2.0 Checklist'!I108) - 2))</f>
        <v>1</v>
      </c>
      <c r="N108" s="136">
        <f>VALUE(MID('NIST 2.0 Checklist'!J108, 2, SEARCH(")",'NIST 2.0 Checklist'!J108) - 2))</f>
        <v>1</v>
      </c>
      <c r="O108" s="105"/>
    </row>
    <row r="109" spans="1:15" ht="29.25" customHeight="1" x14ac:dyDescent="0.3">
      <c r="A109" s="220"/>
      <c r="B109" s="224"/>
      <c r="C109" s="225"/>
      <c r="D109" s="222" t="s">
        <v>1000</v>
      </c>
      <c r="E109" s="232"/>
      <c r="F109" s="232"/>
      <c r="G109" s="230"/>
      <c r="H109" s="232"/>
      <c r="I109" s="232"/>
      <c r="J109" s="230"/>
      <c r="K109" s="138"/>
      <c r="L109" s="138"/>
      <c r="M109" s="138"/>
      <c r="N109" s="138"/>
      <c r="O109" s="107"/>
    </row>
    <row r="110" spans="1:15" ht="84" x14ac:dyDescent="0.3">
      <c r="A110" s="220"/>
      <c r="B110" s="224"/>
      <c r="C110" s="225"/>
      <c r="D110" s="222" t="s">
        <v>1001</v>
      </c>
      <c r="E110" s="232"/>
      <c r="F110" s="232"/>
      <c r="G110" s="230"/>
      <c r="H110" s="232"/>
      <c r="I110" s="232"/>
      <c r="J110" s="230"/>
      <c r="K110" s="138"/>
      <c r="L110" s="138"/>
      <c r="M110" s="138"/>
      <c r="N110" s="138"/>
      <c r="O110" s="107"/>
    </row>
    <row r="111" spans="1:15" ht="63" x14ac:dyDescent="0.3">
      <c r="A111" s="220"/>
      <c r="B111" s="224"/>
      <c r="C111" s="225"/>
      <c r="D111" s="222" t="s">
        <v>1002</v>
      </c>
      <c r="E111" s="232"/>
      <c r="F111" s="232"/>
      <c r="G111" s="230"/>
      <c r="H111" s="232"/>
      <c r="I111" s="232"/>
      <c r="J111" s="230"/>
      <c r="K111" s="138"/>
      <c r="L111" s="138"/>
      <c r="M111" s="138"/>
      <c r="N111" s="138"/>
      <c r="O111" s="107"/>
    </row>
    <row r="112" spans="1:15" ht="42" x14ac:dyDescent="0.3">
      <c r="A112" s="220"/>
      <c r="B112" s="224"/>
      <c r="C112" s="225"/>
      <c r="D112" s="222" t="s">
        <v>1003</v>
      </c>
      <c r="E112" s="229"/>
      <c r="F112" s="229"/>
      <c r="G112" s="230"/>
      <c r="H112" s="229"/>
      <c r="I112" s="229"/>
      <c r="J112" s="230"/>
      <c r="K112" s="137"/>
      <c r="L112" s="137"/>
      <c r="M112" s="137"/>
      <c r="N112" s="137"/>
      <c r="O112" s="106"/>
    </row>
    <row r="113" spans="1:15" ht="63" x14ac:dyDescent="0.3">
      <c r="A113" s="220"/>
      <c r="B113" s="224"/>
      <c r="C113" s="225" t="s">
        <v>1004</v>
      </c>
      <c r="D113" s="222" t="s">
        <v>1005</v>
      </c>
      <c r="E113" s="226" t="s">
        <v>841</v>
      </c>
      <c r="F113" s="226"/>
      <c r="G113" s="230" t="s">
        <v>549</v>
      </c>
      <c r="H113" s="227" t="s">
        <v>550</v>
      </c>
      <c r="I113" s="227" t="s">
        <v>551</v>
      </c>
      <c r="J113" s="230" t="s">
        <v>552</v>
      </c>
      <c r="K113" s="136">
        <f>VALUE(MID('NIST 2.0 Checklist'!G113, 2, SEARCH(")",'NIST 2.0 Checklist'!G113) - 2))</f>
        <v>1</v>
      </c>
      <c r="L113" s="136">
        <f>VALUE(MID('NIST 2.0 Checklist'!H113, 2, SEARCH(")",'NIST 2.0 Checklist'!H113) - 2))</f>
        <v>1</v>
      </c>
      <c r="M113" s="136">
        <f>VALUE(MID('NIST 2.0 Checklist'!I113, 2, SEARCH(")",'NIST 2.0 Checklist'!I113) - 2))</f>
        <v>1</v>
      </c>
      <c r="N113" s="136">
        <f>VALUE(MID('NIST 2.0 Checklist'!J113, 2, SEARCH(")",'NIST 2.0 Checklist'!J113) - 2))</f>
        <v>1</v>
      </c>
      <c r="O113" s="105"/>
    </row>
    <row r="114" spans="1:15" ht="42" x14ac:dyDescent="0.3">
      <c r="A114" s="220"/>
      <c r="B114" s="224"/>
      <c r="C114" s="225"/>
      <c r="D114" s="222" t="s">
        <v>1006</v>
      </c>
      <c r="E114" s="231"/>
      <c r="F114" s="231"/>
      <c r="G114" s="230"/>
      <c r="H114" s="232"/>
      <c r="I114" s="232"/>
      <c r="J114" s="230"/>
      <c r="K114" s="138"/>
      <c r="L114" s="138"/>
      <c r="M114" s="138"/>
      <c r="N114" s="138"/>
      <c r="O114" s="107"/>
    </row>
    <row r="115" spans="1:15" ht="42" x14ac:dyDescent="0.3">
      <c r="A115" s="220"/>
      <c r="B115" s="224"/>
      <c r="C115" s="225"/>
      <c r="D115" s="222" t="s">
        <v>1007</v>
      </c>
      <c r="E115" s="231"/>
      <c r="F115" s="231"/>
      <c r="G115" s="230"/>
      <c r="H115" s="232"/>
      <c r="I115" s="232"/>
      <c r="J115" s="230"/>
      <c r="K115" s="138"/>
      <c r="L115" s="138"/>
      <c r="M115" s="138"/>
      <c r="N115" s="138"/>
      <c r="O115" s="107"/>
    </row>
    <row r="116" spans="1:15" ht="63" x14ac:dyDescent="0.3">
      <c r="A116" s="220"/>
      <c r="B116" s="224"/>
      <c r="C116" s="225"/>
      <c r="D116" s="222" t="s">
        <v>1008</v>
      </c>
      <c r="E116" s="231"/>
      <c r="F116" s="231"/>
      <c r="G116" s="230"/>
      <c r="H116" s="232"/>
      <c r="I116" s="232"/>
      <c r="J116" s="230"/>
      <c r="K116" s="138"/>
      <c r="L116" s="138"/>
      <c r="M116" s="138"/>
      <c r="N116" s="138"/>
      <c r="O116" s="107"/>
    </row>
    <row r="117" spans="1:15" ht="42" x14ac:dyDescent="0.3">
      <c r="A117" s="220"/>
      <c r="B117" s="224"/>
      <c r="C117" s="225"/>
      <c r="D117" s="222" t="s">
        <v>1009</v>
      </c>
      <c r="E117" s="228"/>
      <c r="F117" s="228"/>
      <c r="G117" s="230"/>
      <c r="H117" s="229"/>
      <c r="I117" s="229"/>
      <c r="J117" s="230"/>
      <c r="K117" s="137"/>
      <c r="L117" s="137"/>
      <c r="M117" s="137"/>
      <c r="N117" s="137"/>
      <c r="O117" s="106"/>
    </row>
    <row r="118" spans="1:15" ht="42" x14ac:dyDescent="0.3">
      <c r="A118" s="220"/>
      <c r="B118" s="224"/>
      <c r="C118" s="225" t="s">
        <v>1010</v>
      </c>
      <c r="D118" s="222" t="s">
        <v>1011</v>
      </c>
      <c r="E118" s="227" t="s">
        <v>842</v>
      </c>
      <c r="F118" s="227"/>
      <c r="G118" s="230" t="s">
        <v>549</v>
      </c>
      <c r="H118" s="227" t="s">
        <v>550</v>
      </c>
      <c r="I118" s="227" t="s">
        <v>551</v>
      </c>
      <c r="J118" s="230" t="s">
        <v>552</v>
      </c>
      <c r="K118" s="136">
        <f>VALUE(MID('NIST 2.0 Checklist'!G118, 2, SEARCH(")",'NIST 2.0 Checklist'!G118) - 2))</f>
        <v>1</v>
      </c>
      <c r="L118" s="136">
        <f>VALUE(MID('NIST 2.0 Checklist'!H118, 2, SEARCH(")",'NIST 2.0 Checklist'!H118) - 2))</f>
        <v>1</v>
      </c>
      <c r="M118" s="136">
        <f>VALUE(MID('NIST 2.0 Checklist'!I118, 2, SEARCH(")",'NIST 2.0 Checklist'!I118) - 2))</f>
        <v>1</v>
      </c>
      <c r="N118" s="136">
        <f>VALUE(MID('NIST 2.0 Checklist'!J118, 2, SEARCH(")",'NIST 2.0 Checklist'!J118) - 2))</f>
        <v>1</v>
      </c>
      <c r="O118" s="105"/>
    </row>
    <row r="119" spans="1:15" ht="63" x14ac:dyDescent="0.3">
      <c r="A119" s="220"/>
      <c r="B119" s="224"/>
      <c r="C119" s="225"/>
      <c r="D119" s="222" t="s">
        <v>1012</v>
      </c>
      <c r="E119" s="232"/>
      <c r="F119" s="232"/>
      <c r="G119" s="230"/>
      <c r="H119" s="232"/>
      <c r="I119" s="232"/>
      <c r="J119" s="230"/>
      <c r="K119" s="138"/>
      <c r="L119" s="138"/>
      <c r="M119" s="138"/>
      <c r="N119" s="138"/>
      <c r="O119" s="107"/>
    </row>
    <row r="120" spans="1:15" ht="84" x14ac:dyDescent="0.3">
      <c r="A120" s="220"/>
      <c r="B120" s="224"/>
      <c r="C120" s="225"/>
      <c r="D120" s="222" t="s">
        <v>1013</v>
      </c>
      <c r="E120" s="232"/>
      <c r="F120" s="232"/>
      <c r="G120" s="230"/>
      <c r="H120" s="232"/>
      <c r="I120" s="232"/>
      <c r="J120" s="230"/>
      <c r="K120" s="138"/>
      <c r="L120" s="138"/>
      <c r="M120" s="138"/>
      <c r="N120" s="138"/>
      <c r="O120" s="107"/>
    </row>
    <row r="121" spans="1:15" ht="63" x14ac:dyDescent="0.3">
      <c r="A121" s="220"/>
      <c r="B121" s="224"/>
      <c r="C121" s="225"/>
      <c r="D121" s="222" t="s">
        <v>1014</v>
      </c>
      <c r="E121" s="232"/>
      <c r="F121" s="232"/>
      <c r="G121" s="230"/>
      <c r="H121" s="232"/>
      <c r="I121" s="232"/>
      <c r="J121" s="230"/>
      <c r="K121" s="138"/>
      <c r="L121" s="138"/>
      <c r="M121" s="138"/>
      <c r="N121" s="138"/>
      <c r="O121" s="107"/>
    </row>
    <row r="122" spans="1:15" ht="42" x14ac:dyDescent="0.3">
      <c r="A122" s="220"/>
      <c r="B122" s="224"/>
      <c r="C122" s="225"/>
      <c r="D122" s="222" t="s">
        <v>1015</v>
      </c>
      <c r="E122" s="229"/>
      <c r="F122" s="229"/>
      <c r="G122" s="230"/>
      <c r="H122" s="229"/>
      <c r="I122" s="229"/>
      <c r="J122" s="230"/>
      <c r="K122" s="137"/>
      <c r="L122" s="137"/>
      <c r="M122" s="137"/>
      <c r="N122" s="137"/>
      <c r="O122" s="106"/>
    </row>
    <row r="123" spans="1:15" ht="42" x14ac:dyDescent="0.3">
      <c r="A123" s="220"/>
      <c r="B123" s="224"/>
      <c r="C123" s="225" t="s">
        <v>1016</v>
      </c>
      <c r="D123" s="222" t="s">
        <v>1017</v>
      </c>
      <c r="E123" s="238" t="s">
        <v>841</v>
      </c>
      <c r="F123" s="226"/>
      <c r="G123" s="230" t="s">
        <v>549</v>
      </c>
      <c r="H123" s="227" t="s">
        <v>550</v>
      </c>
      <c r="I123" s="227" t="s">
        <v>551</v>
      </c>
      <c r="J123" s="230" t="s">
        <v>552</v>
      </c>
      <c r="K123" s="136">
        <f>VALUE(MID('NIST 2.0 Checklist'!G123, 2, SEARCH(")",'NIST 2.0 Checklist'!G123) - 2))</f>
        <v>1</v>
      </c>
      <c r="L123" s="136">
        <f>VALUE(MID('NIST 2.0 Checklist'!H123, 2, SEARCH(")",'NIST 2.0 Checklist'!H123) - 2))</f>
        <v>1</v>
      </c>
      <c r="M123" s="136">
        <f>VALUE(MID('NIST 2.0 Checklist'!I123, 2, SEARCH(")",'NIST 2.0 Checklist'!I123) - 2))</f>
        <v>1</v>
      </c>
      <c r="N123" s="136">
        <f>VALUE(MID('NIST 2.0 Checklist'!J123, 2, SEARCH(")",'NIST 2.0 Checklist'!J123) - 2))</f>
        <v>1</v>
      </c>
      <c r="O123" s="105"/>
    </row>
    <row r="124" spans="1:15" ht="42" x14ac:dyDescent="0.3">
      <c r="A124" s="220"/>
      <c r="B124" s="224"/>
      <c r="C124" s="225"/>
      <c r="D124" s="222" t="s">
        <v>1018</v>
      </c>
      <c r="E124" s="239"/>
      <c r="F124" s="231"/>
      <c r="G124" s="230"/>
      <c r="H124" s="232"/>
      <c r="I124" s="232"/>
      <c r="J124" s="230"/>
      <c r="K124" s="138"/>
      <c r="L124" s="138"/>
      <c r="M124" s="138"/>
      <c r="N124" s="138"/>
      <c r="O124" s="107"/>
    </row>
    <row r="125" spans="1:15" ht="42" x14ac:dyDescent="0.3">
      <c r="A125" s="220"/>
      <c r="B125" s="224"/>
      <c r="C125" s="225"/>
      <c r="D125" s="222" t="s">
        <v>1019</v>
      </c>
      <c r="E125" s="239"/>
      <c r="F125" s="231"/>
      <c r="G125" s="230"/>
      <c r="H125" s="232"/>
      <c r="I125" s="232"/>
      <c r="J125" s="230"/>
      <c r="K125" s="138"/>
      <c r="L125" s="138"/>
      <c r="M125" s="138"/>
      <c r="N125" s="138"/>
      <c r="O125" s="107"/>
    </row>
    <row r="126" spans="1:15" ht="63" x14ac:dyDescent="0.3">
      <c r="A126" s="220"/>
      <c r="B126" s="224"/>
      <c r="C126" s="225"/>
      <c r="D126" s="222" t="s">
        <v>1020</v>
      </c>
      <c r="E126" s="239"/>
      <c r="F126" s="231"/>
      <c r="G126" s="230"/>
      <c r="H126" s="232"/>
      <c r="I126" s="232"/>
      <c r="J126" s="230"/>
      <c r="K126" s="138"/>
      <c r="L126" s="138"/>
      <c r="M126" s="138"/>
      <c r="N126" s="138"/>
      <c r="O126" s="107"/>
    </row>
    <row r="127" spans="1:15" ht="37.799999999999997" customHeight="1" x14ac:dyDescent="0.3">
      <c r="A127" s="220"/>
      <c r="B127" s="224"/>
      <c r="C127" s="225"/>
      <c r="D127" s="222" t="s">
        <v>1021</v>
      </c>
      <c r="E127" s="239"/>
      <c r="F127" s="231"/>
      <c r="G127" s="230"/>
      <c r="H127" s="232"/>
      <c r="I127" s="232"/>
      <c r="J127" s="230"/>
      <c r="K127" s="138"/>
      <c r="L127" s="138"/>
      <c r="M127" s="138"/>
      <c r="N127" s="138"/>
      <c r="O127" s="107"/>
    </row>
    <row r="128" spans="1:15" ht="19.2" customHeight="1" x14ac:dyDescent="0.3">
      <c r="A128" s="220"/>
      <c r="B128" s="224"/>
      <c r="C128" s="225"/>
      <c r="D128" s="222" t="s">
        <v>1022</v>
      </c>
      <c r="E128" s="239"/>
      <c r="F128" s="231"/>
      <c r="G128" s="230"/>
      <c r="H128" s="232"/>
      <c r="I128" s="232"/>
      <c r="J128" s="230"/>
      <c r="K128" s="138"/>
      <c r="L128" s="138"/>
      <c r="M128" s="138"/>
      <c r="N128" s="138"/>
      <c r="O128" s="107"/>
    </row>
    <row r="129" spans="1:15" ht="23.4" customHeight="1" x14ac:dyDescent="0.3">
      <c r="A129" s="241"/>
      <c r="B129" s="224"/>
      <c r="C129" s="225"/>
      <c r="D129" s="222" t="s">
        <v>1023</v>
      </c>
      <c r="E129" s="240"/>
      <c r="F129" s="228"/>
      <c r="G129" s="230"/>
      <c r="H129" s="229"/>
      <c r="I129" s="229"/>
      <c r="J129" s="230"/>
      <c r="K129" s="137"/>
      <c r="L129" s="137"/>
      <c r="M129" s="137"/>
      <c r="N129" s="137"/>
      <c r="O129" s="106"/>
    </row>
    <row r="130" spans="1:15" ht="273" customHeight="1" x14ac:dyDescent="0.3">
      <c r="A130" s="242" t="s">
        <v>172</v>
      </c>
      <c r="B130" s="243" t="s">
        <v>1024</v>
      </c>
      <c r="C130" s="244"/>
      <c r="D130" s="245"/>
      <c r="E130" s="234"/>
      <c r="F130" s="234"/>
      <c r="G130" s="235"/>
      <c r="H130" s="235"/>
      <c r="I130" s="235"/>
      <c r="J130" s="235"/>
      <c r="K130" s="108"/>
      <c r="L130" s="108"/>
      <c r="M130" s="108"/>
      <c r="N130" s="108"/>
      <c r="O130" s="108"/>
    </row>
    <row r="131" spans="1:15" ht="89.1" customHeight="1" x14ac:dyDescent="0.3">
      <c r="A131" s="246"/>
      <c r="B131" s="247"/>
      <c r="C131" s="248" t="s">
        <v>1025</v>
      </c>
      <c r="D131" s="243" t="s">
        <v>1026</v>
      </c>
      <c r="E131" s="227" t="s">
        <v>840</v>
      </c>
      <c r="F131" s="227" t="s">
        <v>840</v>
      </c>
      <c r="G131" s="230" t="s">
        <v>549</v>
      </c>
      <c r="H131" s="227" t="s">
        <v>550</v>
      </c>
      <c r="I131" s="227" t="s">
        <v>551</v>
      </c>
      <c r="J131" s="230" t="s">
        <v>552</v>
      </c>
      <c r="K131" s="136">
        <f>VALUE(MID('NIST 2.0 Checklist'!G131, 2, SEARCH(")",'NIST 2.0 Checklist'!G131) - 2))</f>
        <v>1</v>
      </c>
      <c r="L131" s="136">
        <f>VALUE(MID('NIST 2.0 Checklist'!H131, 2, SEARCH(")",'NIST 2.0 Checklist'!H131) - 2))</f>
        <v>1</v>
      </c>
      <c r="M131" s="136">
        <f>VALUE(MID('NIST 2.0 Checklist'!I131, 2, SEARCH(")",'NIST 2.0 Checklist'!I131) - 2))</f>
        <v>1</v>
      </c>
      <c r="N131" s="136">
        <f>VALUE(MID('NIST 2.0 Checklist'!J131, 2, SEARCH(")",'NIST 2.0 Checklist'!J131) - 2))</f>
        <v>1</v>
      </c>
      <c r="O131" s="105"/>
    </row>
    <row r="132" spans="1:15" ht="42" x14ac:dyDescent="0.3">
      <c r="A132" s="242"/>
      <c r="B132" s="247"/>
      <c r="C132" s="248"/>
      <c r="D132" s="243" t="s">
        <v>1027</v>
      </c>
      <c r="E132" s="229"/>
      <c r="F132" s="229"/>
      <c r="G132" s="230"/>
      <c r="H132" s="229"/>
      <c r="I132" s="229"/>
      <c r="J132" s="230"/>
      <c r="K132" s="137"/>
      <c r="L132" s="137"/>
      <c r="M132" s="137"/>
      <c r="N132" s="137"/>
      <c r="O132" s="106"/>
    </row>
    <row r="133" spans="1:15" ht="104.55" customHeight="1" x14ac:dyDescent="0.3">
      <c r="A133" s="246"/>
      <c r="B133" s="247"/>
      <c r="C133" s="248" t="s">
        <v>1028</v>
      </c>
      <c r="D133" s="243" t="s">
        <v>1029</v>
      </c>
      <c r="E133" s="227" t="s">
        <v>840</v>
      </c>
      <c r="F133" s="227" t="s">
        <v>840</v>
      </c>
      <c r="G133" s="230" t="s">
        <v>549</v>
      </c>
      <c r="H133" s="227" t="s">
        <v>550</v>
      </c>
      <c r="I133" s="227" t="s">
        <v>551</v>
      </c>
      <c r="J133" s="230" t="s">
        <v>552</v>
      </c>
      <c r="K133" s="136">
        <f>VALUE(MID('NIST 2.0 Checklist'!G133, 2, SEARCH(")",'NIST 2.0 Checklist'!G133) - 2))</f>
        <v>1</v>
      </c>
      <c r="L133" s="136">
        <f>VALUE(MID('NIST 2.0 Checklist'!H133, 2, SEARCH(")",'NIST 2.0 Checklist'!H133) - 2))</f>
        <v>1</v>
      </c>
      <c r="M133" s="136">
        <f>VALUE(MID('NIST 2.0 Checklist'!I133, 2, SEARCH(")",'NIST 2.0 Checklist'!I133) - 2))</f>
        <v>1</v>
      </c>
      <c r="N133" s="136">
        <f>VALUE(MID('NIST 2.0 Checklist'!J133, 2, SEARCH(")",'NIST 2.0 Checklist'!J133) - 2))</f>
        <v>1</v>
      </c>
      <c r="O133" s="105"/>
    </row>
    <row r="134" spans="1:15" ht="63" x14ac:dyDescent="0.3">
      <c r="A134" s="242"/>
      <c r="B134" s="247"/>
      <c r="C134" s="248"/>
      <c r="D134" s="243" t="s">
        <v>1030</v>
      </c>
      <c r="E134" s="232"/>
      <c r="F134" s="232"/>
      <c r="G134" s="230"/>
      <c r="H134" s="232"/>
      <c r="I134" s="232"/>
      <c r="J134" s="230"/>
      <c r="K134" s="138"/>
      <c r="L134" s="138"/>
      <c r="M134" s="138"/>
      <c r="N134" s="138"/>
      <c r="O134" s="107"/>
    </row>
    <row r="135" spans="1:15" ht="21" x14ac:dyDescent="0.3">
      <c r="A135" s="242"/>
      <c r="B135" s="247"/>
      <c r="C135" s="248"/>
      <c r="D135" s="243" t="s">
        <v>1031</v>
      </c>
      <c r="E135" s="229"/>
      <c r="F135" s="229"/>
      <c r="G135" s="230"/>
      <c r="H135" s="229"/>
      <c r="I135" s="229"/>
      <c r="J135" s="230"/>
      <c r="K135" s="137"/>
      <c r="L135" s="137"/>
      <c r="M135" s="137"/>
      <c r="N135" s="137"/>
      <c r="O135" s="106"/>
    </row>
    <row r="136" spans="1:15" ht="42" x14ac:dyDescent="0.3">
      <c r="A136" s="246"/>
      <c r="B136" s="247"/>
      <c r="C136" s="248" t="s">
        <v>1032</v>
      </c>
      <c r="D136" s="243" t="s">
        <v>1033</v>
      </c>
      <c r="E136" s="226" t="s">
        <v>840</v>
      </c>
      <c r="F136" s="226" t="s">
        <v>840</v>
      </c>
      <c r="G136" s="230" t="s">
        <v>549</v>
      </c>
      <c r="H136" s="227" t="s">
        <v>550</v>
      </c>
      <c r="I136" s="227" t="s">
        <v>551</v>
      </c>
      <c r="J136" s="230" t="s">
        <v>552</v>
      </c>
      <c r="K136" s="136">
        <f>VALUE(MID('NIST 2.0 Checklist'!G136, 2, SEARCH(")",'NIST 2.0 Checklist'!G136) - 2))</f>
        <v>1</v>
      </c>
      <c r="L136" s="136">
        <f>VALUE(MID('NIST 2.0 Checklist'!H136, 2, SEARCH(")",'NIST 2.0 Checklist'!H136) - 2))</f>
        <v>1</v>
      </c>
      <c r="M136" s="136">
        <f>VALUE(MID('NIST 2.0 Checklist'!I136, 2, SEARCH(")",'NIST 2.0 Checklist'!I136) - 2))</f>
        <v>1</v>
      </c>
      <c r="N136" s="136">
        <f>VALUE(MID('NIST 2.0 Checklist'!J136, 2, SEARCH(")",'NIST 2.0 Checklist'!J136) - 2))</f>
        <v>1</v>
      </c>
      <c r="O136" s="105"/>
    </row>
    <row r="137" spans="1:15" ht="42" x14ac:dyDescent="0.3">
      <c r="A137" s="242"/>
      <c r="B137" s="247"/>
      <c r="C137" s="248"/>
      <c r="D137" s="243" t="s">
        <v>1034</v>
      </c>
      <c r="E137" s="231"/>
      <c r="F137" s="231"/>
      <c r="G137" s="230"/>
      <c r="H137" s="232"/>
      <c r="I137" s="232"/>
      <c r="J137" s="230"/>
      <c r="K137" s="138"/>
      <c r="L137" s="138"/>
      <c r="M137" s="138"/>
      <c r="N137" s="138"/>
      <c r="O137" s="107"/>
    </row>
    <row r="138" spans="1:15" ht="42" x14ac:dyDescent="0.3">
      <c r="A138" s="242"/>
      <c r="B138" s="247"/>
      <c r="C138" s="248"/>
      <c r="D138" s="243" t="s">
        <v>1035</v>
      </c>
      <c r="E138" s="231"/>
      <c r="F138" s="231"/>
      <c r="G138" s="230"/>
      <c r="H138" s="232"/>
      <c r="I138" s="232"/>
      <c r="J138" s="230"/>
      <c r="K138" s="138"/>
      <c r="L138" s="138"/>
      <c r="M138" s="138"/>
      <c r="N138" s="138"/>
      <c r="O138" s="107"/>
    </row>
    <row r="139" spans="1:15" ht="63" x14ac:dyDescent="0.3">
      <c r="A139" s="242"/>
      <c r="B139" s="247"/>
      <c r="C139" s="248"/>
      <c r="D139" s="243" t="s">
        <v>1036</v>
      </c>
      <c r="E139" s="228"/>
      <c r="F139" s="228"/>
      <c r="G139" s="230"/>
      <c r="H139" s="229"/>
      <c r="I139" s="229"/>
      <c r="J139" s="230"/>
      <c r="K139" s="137"/>
      <c r="L139" s="137"/>
      <c r="M139" s="137"/>
      <c r="N139" s="137"/>
      <c r="O139" s="106"/>
    </row>
    <row r="140" spans="1:15" ht="66.599999999999994" customHeight="1" x14ac:dyDescent="0.3">
      <c r="A140" s="242"/>
      <c r="B140" s="247"/>
      <c r="C140" s="248" t="s">
        <v>1037</v>
      </c>
      <c r="D140" s="243" t="s">
        <v>1038</v>
      </c>
      <c r="E140" s="226" t="s">
        <v>840</v>
      </c>
      <c r="F140" s="226" t="s">
        <v>840</v>
      </c>
      <c r="G140" s="230" t="s">
        <v>549</v>
      </c>
      <c r="H140" s="227" t="s">
        <v>550</v>
      </c>
      <c r="I140" s="227" t="s">
        <v>551</v>
      </c>
      <c r="J140" s="230" t="s">
        <v>552</v>
      </c>
      <c r="K140" s="136">
        <f>VALUE(MID('NIST 2.0 Checklist'!G140, 2, SEARCH(")",'NIST 2.0 Checklist'!G140) - 2))</f>
        <v>1</v>
      </c>
      <c r="L140" s="136">
        <f>VALUE(MID('NIST 2.0 Checklist'!H140, 2, SEARCH(")",'NIST 2.0 Checklist'!H140) - 2))</f>
        <v>1</v>
      </c>
      <c r="M140" s="136">
        <f>VALUE(MID('NIST 2.0 Checklist'!I140, 2, SEARCH(")",'NIST 2.0 Checklist'!I140) - 2))</f>
        <v>1</v>
      </c>
      <c r="N140" s="136">
        <f>VALUE(MID('NIST 2.0 Checklist'!J140, 2, SEARCH(")",'NIST 2.0 Checklist'!J140) - 2))</f>
        <v>1</v>
      </c>
      <c r="O140" s="105"/>
    </row>
    <row r="141" spans="1:15" ht="48.6" customHeight="1" x14ac:dyDescent="0.3">
      <c r="A141" s="242"/>
      <c r="B141" s="247"/>
      <c r="C141" s="248"/>
      <c r="D141" s="243" t="s">
        <v>1039</v>
      </c>
      <c r="E141" s="228"/>
      <c r="F141" s="228"/>
      <c r="G141" s="230"/>
      <c r="H141" s="229"/>
      <c r="I141" s="229"/>
      <c r="J141" s="230"/>
      <c r="K141" s="137"/>
      <c r="L141" s="137"/>
      <c r="M141" s="137"/>
      <c r="N141" s="137"/>
      <c r="O141" s="106"/>
    </row>
    <row r="142" spans="1:15" ht="49.2" customHeight="1" x14ac:dyDescent="0.3">
      <c r="A142" s="246"/>
      <c r="B142" s="247"/>
      <c r="C142" s="248" t="s">
        <v>1040</v>
      </c>
      <c r="D142" s="243" t="s">
        <v>1041</v>
      </c>
      <c r="E142" s="226" t="s">
        <v>840</v>
      </c>
      <c r="F142" s="226" t="s">
        <v>840</v>
      </c>
      <c r="G142" s="230" t="s">
        <v>549</v>
      </c>
      <c r="H142" s="227" t="s">
        <v>550</v>
      </c>
      <c r="I142" s="227" t="s">
        <v>551</v>
      </c>
      <c r="J142" s="230" t="s">
        <v>552</v>
      </c>
      <c r="K142" s="136">
        <f>VALUE(MID('NIST 2.0 Checklist'!G142, 2, SEARCH(")",'NIST 2.0 Checklist'!G142) - 2))</f>
        <v>1</v>
      </c>
      <c r="L142" s="136">
        <f>VALUE(MID('NIST 2.0 Checklist'!H142, 2, SEARCH(")",'NIST 2.0 Checklist'!H142) - 2))</f>
        <v>1</v>
      </c>
      <c r="M142" s="136">
        <f>VALUE(MID('NIST 2.0 Checklist'!I142, 2, SEARCH(")",'NIST 2.0 Checklist'!I142) - 2))</f>
        <v>1</v>
      </c>
      <c r="N142" s="136">
        <f>VALUE(MID('NIST 2.0 Checklist'!J142, 2, SEARCH(")",'NIST 2.0 Checklist'!J142) - 2))</f>
        <v>1</v>
      </c>
      <c r="O142" s="105"/>
    </row>
    <row r="143" spans="1:15" ht="49.2" customHeight="1" x14ac:dyDescent="0.3">
      <c r="A143" s="242"/>
      <c r="B143" s="247"/>
      <c r="C143" s="248"/>
      <c r="D143" s="243" t="s">
        <v>1042</v>
      </c>
      <c r="E143" s="231"/>
      <c r="F143" s="231"/>
      <c r="G143" s="230"/>
      <c r="H143" s="232"/>
      <c r="I143" s="232"/>
      <c r="J143" s="230"/>
      <c r="K143" s="138"/>
      <c r="L143" s="138"/>
      <c r="M143" s="138"/>
      <c r="N143" s="138"/>
      <c r="O143" s="107"/>
    </row>
    <row r="144" spans="1:15" ht="49.2" customHeight="1" x14ac:dyDescent="0.3">
      <c r="A144" s="242"/>
      <c r="B144" s="247"/>
      <c r="C144" s="248"/>
      <c r="D144" s="243" t="s">
        <v>1043</v>
      </c>
      <c r="E144" s="228"/>
      <c r="F144" s="228"/>
      <c r="G144" s="230"/>
      <c r="H144" s="229"/>
      <c r="I144" s="229"/>
      <c r="J144" s="230"/>
      <c r="K144" s="137"/>
      <c r="L144" s="137"/>
      <c r="M144" s="137"/>
      <c r="N144" s="137"/>
      <c r="O144" s="106"/>
    </row>
    <row r="145" spans="1:15" ht="49.2" customHeight="1" x14ac:dyDescent="0.3">
      <c r="A145" s="242"/>
      <c r="B145" s="247"/>
      <c r="C145" s="248" t="s">
        <v>1044</v>
      </c>
      <c r="D145" s="243" t="s">
        <v>1045</v>
      </c>
      <c r="E145" s="227" t="s">
        <v>842</v>
      </c>
      <c r="F145" s="227"/>
      <c r="G145" s="230" t="s">
        <v>549</v>
      </c>
      <c r="H145" s="227" t="s">
        <v>550</v>
      </c>
      <c r="I145" s="227" t="s">
        <v>551</v>
      </c>
      <c r="J145" s="230" t="s">
        <v>552</v>
      </c>
      <c r="K145" s="136">
        <f>VALUE(MID('NIST 2.0 Checklist'!G145, 2, SEARCH(")",'NIST 2.0 Checklist'!G145) - 2))</f>
        <v>1</v>
      </c>
      <c r="L145" s="136">
        <f>VALUE(MID('NIST 2.0 Checklist'!H145, 2, SEARCH(")",'NIST 2.0 Checklist'!H145) - 2))</f>
        <v>1</v>
      </c>
      <c r="M145" s="136">
        <f>VALUE(MID('NIST 2.0 Checklist'!I145, 2, SEARCH(")",'NIST 2.0 Checklist'!I145) - 2))</f>
        <v>1</v>
      </c>
      <c r="N145" s="136">
        <f>VALUE(MID('NIST 2.0 Checklist'!J145, 2, SEARCH(")",'NIST 2.0 Checklist'!J145) - 2))</f>
        <v>1</v>
      </c>
      <c r="O145" s="105"/>
    </row>
    <row r="146" spans="1:15" ht="49.2" customHeight="1" x14ac:dyDescent="0.3">
      <c r="A146" s="242"/>
      <c r="B146" s="247"/>
      <c r="C146" s="248"/>
      <c r="D146" s="243" t="s">
        <v>1046</v>
      </c>
      <c r="E146" s="232"/>
      <c r="F146" s="232"/>
      <c r="G146" s="230"/>
      <c r="H146" s="232"/>
      <c r="I146" s="232"/>
      <c r="J146" s="230"/>
      <c r="K146" s="138"/>
      <c r="L146" s="138"/>
      <c r="M146" s="138"/>
      <c r="N146" s="138"/>
      <c r="O146" s="107"/>
    </row>
    <row r="147" spans="1:15" ht="49.2" customHeight="1" x14ac:dyDescent="0.3">
      <c r="A147" s="242"/>
      <c r="B147" s="247"/>
      <c r="C147" s="248"/>
      <c r="D147" s="243" t="s">
        <v>1047</v>
      </c>
      <c r="E147" s="232"/>
      <c r="F147" s="232"/>
      <c r="G147" s="230"/>
      <c r="H147" s="232"/>
      <c r="I147" s="232"/>
      <c r="J147" s="230"/>
      <c r="K147" s="138"/>
      <c r="L147" s="138"/>
      <c r="M147" s="138"/>
      <c r="N147" s="138"/>
      <c r="O147" s="107"/>
    </row>
    <row r="148" spans="1:15" ht="49.2" customHeight="1" x14ac:dyDescent="0.3">
      <c r="A148" s="242"/>
      <c r="B148" s="247"/>
      <c r="C148" s="248"/>
      <c r="D148" s="243" t="s">
        <v>1048</v>
      </c>
      <c r="E148" s="229"/>
      <c r="F148" s="229"/>
      <c r="G148" s="230"/>
      <c r="H148" s="229"/>
      <c r="I148" s="229"/>
      <c r="J148" s="230"/>
      <c r="K148" s="137"/>
      <c r="L148" s="137"/>
      <c r="M148" s="137"/>
      <c r="N148" s="137"/>
      <c r="O148" s="106"/>
    </row>
    <row r="149" spans="1:15" ht="43.8" customHeight="1" x14ac:dyDescent="0.3">
      <c r="A149" s="246"/>
      <c r="B149" s="247"/>
      <c r="C149" s="248" t="s">
        <v>1049</v>
      </c>
      <c r="D149" s="243" t="s">
        <v>1050</v>
      </c>
      <c r="E149" s="227" t="s">
        <v>840</v>
      </c>
      <c r="F149" s="227" t="s">
        <v>840</v>
      </c>
      <c r="G149" s="230" t="s">
        <v>549</v>
      </c>
      <c r="H149" s="227" t="s">
        <v>550</v>
      </c>
      <c r="I149" s="227" t="s">
        <v>551</v>
      </c>
      <c r="J149" s="230" t="s">
        <v>552</v>
      </c>
      <c r="K149" s="136">
        <f>VALUE(MID('NIST 2.0 Checklist'!G149, 2, SEARCH(")",'NIST 2.0 Checklist'!G149) - 2))</f>
        <v>1</v>
      </c>
      <c r="L149" s="136">
        <f>VALUE(MID('NIST 2.0 Checklist'!H149, 2, SEARCH(")",'NIST 2.0 Checklist'!H149) - 2))</f>
        <v>1</v>
      </c>
      <c r="M149" s="136">
        <f>VALUE(MID('NIST 2.0 Checklist'!I149, 2, SEARCH(")",'NIST 2.0 Checklist'!I149) - 2))</f>
        <v>1</v>
      </c>
      <c r="N149" s="136">
        <f>VALUE(MID('NIST 2.0 Checklist'!J149, 2, SEARCH(")",'NIST 2.0 Checklist'!J149) - 2))</f>
        <v>1</v>
      </c>
      <c r="O149" s="105"/>
    </row>
    <row r="150" spans="1:15" ht="43.8" customHeight="1" x14ac:dyDescent="0.3">
      <c r="A150" s="242"/>
      <c r="B150" s="247"/>
      <c r="C150" s="248"/>
      <c r="D150" s="243" t="s">
        <v>1051</v>
      </c>
      <c r="E150" s="232"/>
      <c r="F150" s="232"/>
      <c r="G150" s="230"/>
      <c r="H150" s="232"/>
      <c r="I150" s="232"/>
      <c r="J150" s="230"/>
      <c r="K150" s="138"/>
      <c r="L150" s="138"/>
      <c r="M150" s="138"/>
      <c r="N150" s="138"/>
      <c r="O150" s="107"/>
    </row>
    <row r="151" spans="1:15" ht="43.8" customHeight="1" x14ac:dyDescent="0.3">
      <c r="A151" s="242"/>
      <c r="B151" s="247"/>
      <c r="C151" s="248"/>
      <c r="D151" s="243" t="s">
        <v>1052</v>
      </c>
      <c r="E151" s="232"/>
      <c r="F151" s="232"/>
      <c r="G151" s="230"/>
      <c r="H151" s="232"/>
      <c r="I151" s="232"/>
      <c r="J151" s="230"/>
      <c r="K151" s="138"/>
      <c r="L151" s="138"/>
      <c r="M151" s="138"/>
      <c r="N151" s="138"/>
      <c r="O151" s="107"/>
    </row>
    <row r="152" spans="1:15" ht="43.8" customHeight="1" x14ac:dyDescent="0.3">
      <c r="A152" s="242"/>
      <c r="B152" s="247"/>
      <c r="C152" s="248"/>
      <c r="D152" s="243" t="s">
        <v>1053</v>
      </c>
      <c r="E152" s="232"/>
      <c r="F152" s="232"/>
      <c r="G152" s="230"/>
      <c r="H152" s="232"/>
      <c r="I152" s="232"/>
      <c r="J152" s="230"/>
      <c r="K152" s="138"/>
      <c r="L152" s="138"/>
      <c r="M152" s="138"/>
      <c r="N152" s="138"/>
      <c r="O152" s="107"/>
    </row>
    <row r="153" spans="1:15" ht="43.8" customHeight="1" x14ac:dyDescent="0.3">
      <c r="A153" s="242"/>
      <c r="B153" s="247"/>
      <c r="C153" s="248"/>
      <c r="D153" s="243" t="s">
        <v>1054</v>
      </c>
      <c r="E153" s="232"/>
      <c r="F153" s="232"/>
      <c r="G153" s="230"/>
      <c r="H153" s="232"/>
      <c r="I153" s="232"/>
      <c r="J153" s="230"/>
      <c r="K153" s="138"/>
      <c r="L153" s="138"/>
      <c r="M153" s="138"/>
      <c r="N153" s="138"/>
      <c r="O153" s="107"/>
    </row>
    <row r="154" spans="1:15" ht="43.8" customHeight="1" x14ac:dyDescent="0.3">
      <c r="A154" s="242"/>
      <c r="B154" s="247"/>
      <c r="C154" s="248"/>
      <c r="D154" s="243" t="s">
        <v>1055</v>
      </c>
      <c r="E154" s="232"/>
      <c r="F154" s="232"/>
      <c r="G154" s="230"/>
      <c r="H154" s="232"/>
      <c r="I154" s="232"/>
      <c r="J154" s="230"/>
      <c r="K154" s="138"/>
      <c r="L154" s="138"/>
      <c r="M154" s="138"/>
      <c r="N154" s="138"/>
      <c r="O154" s="107"/>
    </row>
    <row r="155" spans="1:15" ht="43.8" customHeight="1" x14ac:dyDescent="0.3">
      <c r="A155" s="242"/>
      <c r="B155" s="247"/>
      <c r="C155" s="248"/>
      <c r="D155" s="243" t="s">
        <v>1056</v>
      </c>
      <c r="E155" s="232"/>
      <c r="F155" s="232"/>
      <c r="G155" s="230"/>
      <c r="H155" s="232"/>
      <c r="I155" s="232"/>
      <c r="J155" s="230"/>
      <c r="K155" s="138"/>
      <c r="L155" s="138"/>
      <c r="M155" s="138"/>
      <c r="N155" s="138"/>
      <c r="O155" s="107"/>
    </row>
    <row r="156" spans="1:15" ht="43.8" customHeight="1" x14ac:dyDescent="0.3">
      <c r="A156" s="242"/>
      <c r="B156" s="247"/>
      <c r="C156" s="248"/>
      <c r="D156" s="243" t="s">
        <v>1057</v>
      </c>
      <c r="E156" s="232"/>
      <c r="F156" s="232"/>
      <c r="G156" s="230"/>
      <c r="H156" s="232"/>
      <c r="I156" s="232"/>
      <c r="J156" s="230"/>
      <c r="K156" s="138"/>
      <c r="L156" s="138"/>
      <c r="M156" s="138"/>
      <c r="N156" s="138"/>
      <c r="O156" s="107"/>
    </row>
    <row r="157" spans="1:15" ht="43.8" customHeight="1" x14ac:dyDescent="0.3">
      <c r="A157" s="242"/>
      <c r="B157" s="247"/>
      <c r="C157" s="248"/>
      <c r="D157" s="243" t="s">
        <v>1058</v>
      </c>
      <c r="E157" s="229"/>
      <c r="F157" s="229"/>
      <c r="G157" s="230"/>
      <c r="H157" s="229"/>
      <c r="I157" s="229"/>
      <c r="J157" s="230"/>
      <c r="K157" s="137"/>
      <c r="L157" s="137"/>
      <c r="M157" s="137"/>
      <c r="N157" s="137"/>
      <c r="O157" s="106"/>
    </row>
    <row r="158" spans="1:15" ht="132" customHeight="1" x14ac:dyDescent="0.3">
      <c r="A158" s="242"/>
      <c r="B158" s="243" t="s">
        <v>1059</v>
      </c>
      <c r="C158" s="244"/>
      <c r="D158" s="245"/>
      <c r="E158" s="234"/>
      <c r="F158" s="234"/>
      <c r="G158" s="235"/>
      <c r="H158" s="235"/>
      <c r="I158" s="235"/>
      <c r="J158" s="235"/>
      <c r="K158" s="108"/>
      <c r="L158" s="108"/>
      <c r="M158" s="108"/>
      <c r="N158" s="108"/>
      <c r="O158" s="108"/>
    </row>
    <row r="159" spans="1:15" ht="45" customHeight="1" x14ac:dyDescent="0.3">
      <c r="A159" s="246"/>
      <c r="B159" s="247"/>
      <c r="C159" s="248" t="s">
        <v>1060</v>
      </c>
      <c r="D159" s="243" t="s">
        <v>1061</v>
      </c>
      <c r="E159" s="227" t="s">
        <v>840</v>
      </c>
      <c r="F159" s="227" t="s">
        <v>840</v>
      </c>
      <c r="G159" s="230" t="s">
        <v>549</v>
      </c>
      <c r="H159" s="227" t="s">
        <v>550</v>
      </c>
      <c r="I159" s="227" t="s">
        <v>551</v>
      </c>
      <c r="J159" s="230" t="s">
        <v>552</v>
      </c>
      <c r="K159" s="136">
        <f>VALUE(MID('NIST 2.0 Checklist'!G159, 2, SEARCH(")",'NIST 2.0 Checklist'!G159) - 2))</f>
        <v>1</v>
      </c>
      <c r="L159" s="136">
        <f>VALUE(MID('NIST 2.0 Checklist'!H159, 2, SEARCH(")",'NIST 2.0 Checklist'!H159) - 2))</f>
        <v>1</v>
      </c>
      <c r="M159" s="136">
        <f>VALUE(MID('NIST 2.0 Checklist'!I159, 2, SEARCH(")",'NIST 2.0 Checklist'!I159) - 2))</f>
        <v>1</v>
      </c>
      <c r="N159" s="136">
        <f>VALUE(MID('NIST 2.0 Checklist'!J159, 2, SEARCH(")",'NIST 2.0 Checklist'!J159) - 2))</f>
        <v>1</v>
      </c>
      <c r="O159" s="105"/>
    </row>
    <row r="160" spans="1:15" ht="45" customHeight="1" x14ac:dyDescent="0.3">
      <c r="A160" s="242"/>
      <c r="B160" s="247"/>
      <c r="C160" s="248"/>
      <c r="D160" s="243" t="s">
        <v>1062</v>
      </c>
      <c r="E160" s="232"/>
      <c r="F160" s="232"/>
      <c r="G160" s="230"/>
      <c r="H160" s="232"/>
      <c r="I160" s="232"/>
      <c r="J160" s="230"/>
      <c r="K160" s="138"/>
      <c r="L160" s="138"/>
      <c r="M160" s="138"/>
      <c r="N160" s="138"/>
      <c r="O160" s="107"/>
    </row>
    <row r="161" spans="1:15" ht="45" customHeight="1" x14ac:dyDescent="0.3">
      <c r="A161" s="242"/>
      <c r="B161" s="247"/>
      <c r="C161" s="248"/>
      <c r="D161" s="243" t="s">
        <v>1063</v>
      </c>
      <c r="E161" s="232"/>
      <c r="F161" s="232"/>
      <c r="G161" s="230"/>
      <c r="H161" s="232"/>
      <c r="I161" s="232"/>
      <c r="J161" s="230"/>
      <c r="K161" s="138"/>
      <c r="L161" s="138"/>
      <c r="M161" s="138"/>
      <c r="N161" s="138"/>
      <c r="O161" s="107"/>
    </row>
    <row r="162" spans="1:15" ht="45" customHeight="1" x14ac:dyDescent="0.3">
      <c r="A162" s="242"/>
      <c r="B162" s="247"/>
      <c r="C162" s="248"/>
      <c r="D162" s="243" t="s">
        <v>1064</v>
      </c>
      <c r="E162" s="232"/>
      <c r="F162" s="232"/>
      <c r="G162" s="230"/>
      <c r="H162" s="232"/>
      <c r="I162" s="232"/>
      <c r="J162" s="230"/>
      <c r="K162" s="138"/>
      <c r="L162" s="138"/>
      <c r="M162" s="138"/>
      <c r="N162" s="138"/>
      <c r="O162" s="107"/>
    </row>
    <row r="163" spans="1:15" ht="45" customHeight="1" x14ac:dyDescent="0.3">
      <c r="A163" s="242"/>
      <c r="B163" s="247"/>
      <c r="C163" s="248"/>
      <c r="D163" s="243" t="s">
        <v>1065</v>
      </c>
      <c r="E163" s="232"/>
      <c r="F163" s="232"/>
      <c r="G163" s="230"/>
      <c r="H163" s="232"/>
      <c r="I163" s="232"/>
      <c r="J163" s="230"/>
      <c r="K163" s="138"/>
      <c r="L163" s="138"/>
      <c r="M163" s="138"/>
      <c r="N163" s="138"/>
      <c r="O163" s="107"/>
    </row>
    <row r="164" spans="1:15" ht="45" customHeight="1" x14ac:dyDescent="0.3">
      <c r="A164" s="242"/>
      <c r="B164" s="247"/>
      <c r="C164" s="248"/>
      <c r="D164" s="243" t="s">
        <v>1066</v>
      </c>
      <c r="E164" s="229"/>
      <c r="F164" s="229"/>
      <c r="G164" s="230"/>
      <c r="H164" s="229"/>
      <c r="I164" s="229"/>
      <c r="J164" s="230"/>
      <c r="K164" s="137"/>
      <c r="L164" s="137"/>
      <c r="M164" s="137"/>
      <c r="N164" s="137"/>
      <c r="O164" s="106"/>
    </row>
    <row r="165" spans="1:15" ht="45" customHeight="1" x14ac:dyDescent="0.3">
      <c r="A165" s="242"/>
      <c r="B165" s="247"/>
      <c r="C165" s="248" t="s">
        <v>1067</v>
      </c>
      <c r="D165" s="243" t="s">
        <v>1068</v>
      </c>
      <c r="E165" s="227" t="s">
        <v>841</v>
      </c>
      <c r="F165" s="227"/>
      <c r="G165" s="230" t="s">
        <v>549</v>
      </c>
      <c r="H165" s="227" t="s">
        <v>550</v>
      </c>
      <c r="I165" s="227" t="s">
        <v>551</v>
      </c>
      <c r="J165" s="230" t="s">
        <v>552</v>
      </c>
      <c r="K165" s="136">
        <f>VALUE(MID('NIST 2.0 Checklist'!G165, 2, SEARCH(")",'NIST 2.0 Checklist'!G165) - 2))</f>
        <v>1</v>
      </c>
      <c r="L165" s="136">
        <f>VALUE(MID('NIST 2.0 Checklist'!H165, 2, SEARCH(")",'NIST 2.0 Checklist'!H165) - 2))</f>
        <v>1</v>
      </c>
      <c r="M165" s="136">
        <f>VALUE(MID('NIST 2.0 Checklist'!I165, 2, SEARCH(")",'NIST 2.0 Checklist'!I165) - 2))</f>
        <v>1</v>
      </c>
      <c r="N165" s="136">
        <f>VALUE(MID('NIST 2.0 Checklist'!J165, 2, SEARCH(")",'NIST 2.0 Checklist'!J165) - 2))</f>
        <v>1</v>
      </c>
      <c r="O165" s="105"/>
    </row>
    <row r="166" spans="1:15" ht="45" customHeight="1" x14ac:dyDescent="0.3">
      <c r="A166" s="242"/>
      <c r="B166" s="247"/>
      <c r="C166" s="248"/>
      <c r="D166" s="243" t="s">
        <v>1069</v>
      </c>
      <c r="E166" s="232"/>
      <c r="F166" s="232"/>
      <c r="G166" s="230"/>
      <c r="H166" s="232"/>
      <c r="I166" s="232"/>
      <c r="J166" s="230"/>
      <c r="K166" s="138"/>
      <c r="L166" s="138"/>
      <c r="M166" s="138"/>
      <c r="N166" s="138"/>
      <c r="O166" s="107"/>
    </row>
    <row r="167" spans="1:15" ht="45" customHeight="1" x14ac:dyDescent="0.3">
      <c r="A167" s="242"/>
      <c r="B167" s="247"/>
      <c r="C167" s="248"/>
      <c r="D167" s="243" t="s">
        <v>1070</v>
      </c>
      <c r="E167" s="229"/>
      <c r="F167" s="229"/>
      <c r="G167" s="230"/>
      <c r="H167" s="229"/>
      <c r="I167" s="229"/>
      <c r="J167" s="230"/>
      <c r="K167" s="137"/>
      <c r="L167" s="137"/>
      <c r="M167" s="137"/>
      <c r="N167" s="137"/>
      <c r="O167" s="106"/>
    </row>
    <row r="168" spans="1:15" ht="45" customHeight="1" x14ac:dyDescent="0.3">
      <c r="A168" s="242"/>
      <c r="B168" s="247"/>
      <c r="C168" s="248" t="s">
        <v>1071</v>
      </c>
      <c r="D168" s="243" t="s">
        <v>1072</v>
      </c>
      <c r="E168" s="226" t="s">
        <v>841</v>
      </c>
      <c r="F168" s="226"/>
      <c r="G168" s="230" t="s">
        <v>549</v>
      </c>
      <c r="H168" s="227" t="s">
        <v>550</v>
      </c>
      <c r="I168" s="227" t="s">
        <v>551</v>
      </c>
      <c r="J168" s="230" t="s">
        <v>552</v>
      </c>
      <c r="K168" s="136">
        <f>VALUE(MID('NIST 2.0 Checklist'!G168, 2, SEARCH(")",'NIST 2.0 Checklist'!G168) - 2))</f>
        <v>1</v>
      </c>
      <c r="L168" s="136">
        <f>VALUE(MID('NIST 2.0 Checklist'!H168, 2, SEARCH(")",'NIST 2.0 Checklist'!H168) - 2))</f>
        <v>1</v>
      </c>
      <c r="M168" s="136">
        <f>VALUE(MID('NIST 2.0 Checklist'!I168, 2, SEARCH(")",'NIST 2.0 Checklist'!I168) - 2))</f>
        <v>1</v>
      </c>
      <c r="N168" s="136">
        <f>VALUE(MID('NIST 2.0 Checklist'!J168, 2, SEARCH(")",'NIST 2.0 Checklist'!J168) - 2))</f>
        <v>1</v>
      </c>
      <c r="O168" s="105"/>
    </row>
    <row r="169" spans="1:15" ht="45" customHeight="1" x14ac:dyDescent="0.3">
      <c r="A169" s="242"/>
      <c r="B169" s="247"/>
      <c r="C169" s="248"/>
      <c r="D169" s="243" t="s">
        <v>1073</v>
      </c>
      <c r="E169" s="231"/>
      <c r="F169" s="231"/>
      <c r="G169" s="230"/>
      <c r="H169" s="232"/>
      <c r="I169" s="232"/>
      <c r="J169" s="230"/>
      <c r="K169" s="138"/>
      <c r="L169" s="138"/>
      <c r="M169" s="138"/>
      <c r="N169" s="138"/>
      <c r="O169" s="107"/>
    </row>
    <row r="170" spans="1:15" ht="45" customHeight="1" x14ac:dyDescent="0.3">
      <c r="A170" s="242"/>
      <c r="B170" s="247"/>
      <c r="C170" s="248"/>
      <c r="D170" s="243" t="s">
        <v>1074</v>
      </c>
      <c r="E170" s="228"/>
      <c r="F170" s="228"/>
      <c r="G170" s="230"/>
      <c r="H170" s="229"/>
      <c r="I170" s="229"/>
      <c r="J170" s="230"/>
      <c r="K170" s="137"/>
      <c r="L170" s="137"/>
      <c r="M170" s="137"/>
      <c r="N170" s="137"/>
      <c r="O170" s="106"/>
    </row>
    <row r="171" spans="1:15" ht="45" customHeight="1" x14ac:dyDescent="0.3">
      <c r="A171" s="242"/>
      <c r="B171" s="247"/>
      <c r="C171" s="248" t="s">
        <v>1075</v>
      </c>
      <c r="D171" s="243" t="s">
        <v>1076</v>
      </c>
      <c r="E171" s="226" t="s">
        <v>841</v>
      </c>
      <c r="F171" s="226"/>
      <c r="G171" s="230" t="s">
        <v>549</v>
      </c>
      <c r="H171" s="227" t="s">
        <v>550</v>
      </c>
      <c r="I171" s="227" t="s">
        <v>551</v>
      </c>
      <c r="J171" s="230" t="s">
        <v>552</v>
      </c>
      <c r="K171" s="136">
        <f>VALUE(MID('NIST 2.0 Checklist'!G171, 2, SEARCH(")",'NIST 2.0 Checklist'!G171) - 2))</f>
        <v>1</v>
      </c>
      <c r="L171" s="136">
        <f>VALUE(MID('NIST 2.0 Checklist'!H171, 2, SEARCH(")",'NIST 2.0 Checklist'!H171) - 2))</f>
        <v>1</v>
      </c>
      <c r="M171" s="136">
        <f>VALUE(MID('NIST 2.0 Checklist'!I171, 2, SEARCH(")",'NIST 2.0 Checklist'!I171) - 2))</f>
        <v>1</v>
      </c>
      <c r="N171" s="136">
        <f>VALUE(MID('NIST 2.0 Checklist'!J171, 2, SEARCH(")",'NIST 2.0 Checklist'!J171) - 2))</f>
        <v>1</v>
      </c>
      <c r="O171" s="105"/>
    </row>
    <row r="172" spans="1:15" ht="45" customHeight="1" x14ac:dyDescent="0.3">
      <c r="A172" s="242"/>
      <c r="B172" s="247"/>
      <c r="C172" s="248"/>
      <c r="D172" s="243" t="s">
        <v>1077</v>
      </c>
      <c r="E172" s="231"/>
      <c r="F172" s="231"/>
      <c r="G172" s="230"/>
      <c r="H172" s="232"/>
      <c r="I172" s="232"/>
      <c r="J172" s="230"/>
      <c r="K172" s="138"/>
      <c r="L172" s="138"/>
      <c r="M172" s="138"/>
      <c r="N172" s="138"/>
      <c r="O172" s="107"/>
    </row>
    <row r="173" spans="1:15" ht="45" customHeight="1" x14ac:dyDescent="0.3">
      <c r="A173" s="242"/>
      <c r="B173" s="247"/>
      <c r="C173" s="248"/>
      <c r="D173" s="243" t="s">
        <v>1078</v>
      </c>
      <c r="E173" s="228"/>
      <c r="F173" s="228"/>
      <c r="G173" s="230"/>
      <c r="H173" s="229"/>
      <c r="I173" s="229"/>
      <c r="J173" s="230"/>
      <c r="K173" s="137"/>
      <c r="L173" s="137"/>
      <c r="M173" s="137"/>
      <c r="N173" s="137"/>
      <c r="O173" s="106"/>
    </row>
    <row r="174" spans="1:15" ht="57.6" customHeight="1" x14ac:dyDescent="0.3">
      <c r="A174" s="242"/>
      <c r="B174" s="247"/>
      <c r="C174" s="248" t="s">
        <v>1079</v>
      </c>
      <c r="D174" s="243" t="s">
        <v>1080</v>
      </c>
      <c r="E174" s="226" t="s">
        <v>840</v>
      </c>
      <c r="F174" s="226" t="s">
        <v>840</v>
      </c>
      <c r="G174" s="230" t="s">
        <v>549</v>
      </c>
      <c r="H174" s="227" t="s">
        <v>550</v>
      </c>
      <c r="I174" s="227" t="s">
        <v>551</v>
      </c>
      <c r="J174" s="230" t="s">
        <v>552</v>
      </c>
      <c r="K174" s="136">
        <f>VALUE(MID('NIST 2.0 Checklist'!G174, 2, SEARCH(")",'NIST 2.0 Checklist'!G174) - 2))</f>
        <v>1</v>
      </c>
      <c r="L174" s="136">
        <f>VALUE(MID('NIST 2.0 Checklist'!H174, 2, SEARCH(")",'NIST 2.0 Checklist'!H174) - 2))</f>
        <v>1</v>
      </c>
      <c r="M174" s="136">
        <f>VALUE(MID('NIST 2.0 Checklist'!I174, 2, SEARCH(")",'NIST 2.0 Checklist'!I174) - 2))</f>
        <v>1</v>
      </c>
      <c r="N174" s="136">
        <f>VALUE(MID('NIST 2.0 Checklist'!J174, 2, SEARCH(")",'NIST 2.0 Checklist'!J174) - 2))</f>
        <v>1</v>
      </c>
      <c r="O174" s="105"/>
    </row>
    <row r="175" spans="1:15" ht="57.6" customHeight="1" x14ac:dyDescent="0.3">
      <c r="A175" s="242"/>
      <c r="B175" s="247"/>
      <c r="C175" s="248"/>
      <c r="D175" s="243" t="s">
        <v>1081</v>
      </c>
      <c r="E175" s="228"/>
      <c r="F175" s="228"/>
      <c r="G175" s="230"/>
      <c r="H175" s="229"/>
      <c r="I175" s="229"/>
      <c r="J175" s="230"/>
      <c r="K175" s="137"/>
      <c r="L175" s="137"/>
      <c r="M175" s="137"/>
      <c r="N175" s="137"/>
      <c r="O175" s="106"/>
    </row>
    <row r="176" spans="1:15" ht="57.6" customHeight="1" x14ac:dyDescent="0.3">
      <c r="A176" s="246"/>
      <c r="B176" s="247"/>
      <c r="C176" s="248" t="s">
        <v>1082</v>
      </c>
      <c r="D176" s="243" t="s">
        <v>1083</v>
      </c>
      <c r="E176" s="226" t="s">
        <v>840</v>
      </c>
      <c r="F176" s="226" t="s">
        <v>840</v>
      </c>
      <c r="G176" s="230" t="s">
        <v>549</v>
      </c>
      <c r="H176" s="227" t="s">
        <v>550</v>
      </c>
      <c r="I176" s="227" t="s">
        <v>551</v>
      </c>
      <c r="J176" s="230" t="s">
        <v>552</v>
      </c>
      <c r="K176" s="136">
        <f>VALUE(MID('NIST 2.0 Checklist'!G176, 2, SEARCH(")",'NIST 2.0 Checklist'!G176) - 2))</f>
        <v>1</v>
      </c>
      <c r="L176" s="136">
        <f>VALUE(MID('NIST 2.0 Checklist'!H176, 2, SEARCH(")",'NIST 2.0 Checklist'!H176) - 2))</f>
        <v>1</v>
      </c>
      <c r="M176" s="136">
        <f>VALUE(MID('NIST 2.0 Checklist'!I176, 2, SEARCH(")",'NIST 2.0 Checklist'!I176) - 2))</f>
        <v>1</v>
      </c>
      <c r="N176" s="136">
        <f>VALUE(MID('NIST 2.0 Checklist'!J176, 2, SEARCH(")",'NIST 2.0 Checklist'!J176) - 2))</f>
        <v>1</v>
      </c>
      <c r="O176" s="105"/>
    </row>
    <row r="177" spans="1:15" ht="57.6" customHeight="1" x14ac:dyDescent="0.3">
      <c r="A177" s="242"/>
      <c r="B177" s="247"/>
      <c r="C177" s="248"/>
      <c r="D177" s="243" t="s">
        <v>1084</v>
      </c>
      <c r="E177" s="231"/>
      <c r="F177" s="231"/>
      <c r="G177" s="230"/>
      <c r="H177" s="232"/>
      <c r="I177" s="232"/>
      <c r="J177" s="230"/>
      <c r="K177" s="138"/>
      <c r="L177" s="138"/>
      <c r="M177" s="138"/>
      <c r="N177" s="138"/>
      <c r="O177" s="107"/>
    </row>
    <row r="178" spans="1:15" ht="57.6" customHeight="1" x14ac:dyDescent="0.3">
      <c r="A178" s="242"/>
      <c r="B178" s="247"/>
      <c r="C178" s="248"/>
      <c r="D178" s="243" t="s">
        <v>1085</v>
      </c>
      <c r="E178" s="231"/>
      <c r="F178" s="231"/>
      <c r="G178" s="230"/>
      <c r="H178" s="232"/>
      <c r="I178" s="232"/>
      <c r="J178" s="230"/>
      <c r="K178" s="138"/>
      <c r="L178" s="138"/>
      <c r="M178" s="138"/>
      <c r="N178" s="138"/>
      <c r="O178" s="107"/>
    </row>
    <row r="179" spans="1:15" ht="57.6" customHeight="1" x14ac:dyDescent="0.3">
      <c r="A179" s="242"/>
      <c r="B179" s="247"/>
      <c r="C179" s="248"/>
      <c r="D179" s="243" t="s">
        <v>1086</v>
      </c>
      <c r="E179" s="231"/>
      <c r="F179" s="231"/>
      <c r="G179" s="230"/>
      <c r="H179" s="232"/>
      <c r="I179" s="232"/>
      <c r="J179" s="230"/>
      <c r="K179" s="138"/>
      <c r="L179" s="138"/>
      <c r="M179" s="138"/>
      <c r="N179" s="138"/>
      <c r="O179" s="107"/>
    </row>
    <row r="180" spans="1:15" ht="57.6" customHeight="1" x14ac:dyDescent="0.3">
      <c r="A180" s="242"/>
      <c r="B180" s="247"/>
      <c r="C180" s="248"/>
      <c r="D180" s="243" t="s">
        <v>1087</v>
      </c>
      <c r="E180" s="228"/>
      <c r="F180" s="228"/>
      <c r="G180" s="230"/>
      <c r="H180" s="229"/>
      <c r="I180" s="229"/>
      <c r="J180" s="230"/>
      <c r="K180" s="137"/>
      <c r="L180" s="137"/>
      <c r="M180" s="137"/>
      <c r="N180" s="137"/>
      <c r="O180" s="106"/>
    </row>
    <row r="181" spans="1:15" ht="55.8" customHeight="1" x14ac:dyDescent="0.3">
      <c r="A181" s="246"/>
      <c r="B181" s="247"/>
      <c r="C181" s="248" t="s">
        <v>1088</v>
      </c>
      <c r="D181" s="243" t="s">
        <v>1089</v>
      </c>
      <c r="E181" s="226" t="s">
        <v>841</v>
      </c>
      <c r="F181" s="226"/>
      <c r="G181" s="230" t="s">
        <v>549</v>
      </c>
      <c r="H181" s="227" t="s">
        <v>550</v>
      </c>
      <c r="I181" s="227" t="s">
        <v>551</v>
      </c>
      <c r="J181" s="230" t="s">
        <v>552</v>
      </c>
      <c r="K181" s="136">
        <f>VALUE(MID('NIST 2.0 Checklist'!G181, 2, SEARCH(")",'NIST 2.0 Checklist'!G181) - 2))</f>
        <v>1</v>
      </c>
      <c r="L181" s="136">
        <f>VALUE(MID('NIST 2.0 Checklist'!H181, 2, SEARCH(")",'NIST 2.0 Checklist'!H181) - 2))</f>
        <v>1</v>
      </c>
      <c r="M181" s="136">
        <f>VALUE(MID('NIST 2.0 Checklist'!I181, 2, SEARCH(")",'NIST 2.0 Checklist'!I181) - 2))</f>
        <v>1</v>
      </c>
      <c r="N181" s="136">
        <f>VALUE(MID('NIST 2.0 Checklist'!J181, 2, SEARCH(")",'NIST 2.0 Checklist'!J181) - 2))</f>
        <v>1</v>
      </c>
      <c r="O181" s="105"/>
    </row>
    <row r="182" spans="1:15" ht="55.8" customHeight="1" x14ac:dyDescent="0.3">
      <c r="A182" s="242"/>
      <c r="B182" s="247"/>
      <c r="C182" s="248"/>
      <c r="D182" s="243" t="s">
        <v>1090</v>
      </c>
      <c r="E182" s="231"/>
      <c r="F182" s="231"/>
      <c r="G182" s="230"/>
      <c r="H182" s="232"/>
      <c r="I182" s="232"/>
      <c r="J182" s="230"/>
      <c r="K182" s="138"/>
      <c r="L182" s="138"/>
      <c r="M182" s="138"/>
      <c r="N182" s="138"/>
      <c r="O182" s="107"/>
    </row>
    <row r="183" spans="1:15" ht="55.8" customHeight="1" x14ac:dyDescent="0.3">
      <c r="A183" s="242"/>
      <c r="B183" s="247"/>
      <c r="C183" s="248"/>
      <c r="D183" s="243" t="s">
        <v>1091</v>
      </c>
      <c r="E183" s="231"/>
      <c r="F183" s="231"/>
      <c r="G183" s="230"/>
      <c r="H183" s="232"/>
      <c r="I183" s="232"/>
      <c r="J183" s="230"/>
      <c r="K183" s="138"/>
      <c r="L183" s="138"/>
      <c r="M183" s="138"/>
      <c r="N183" s="138"/>
      <c r="O183" s="107"/>
    </row>
    <row r="184" spans="1:15" ht="55.8" customHeight="1" x14ac:dyDescent="0.3">
      <c r="A184" s="242"/>
      <c r="B184" s="247"/>
      <c r="C184" s="248"/>
      <c r="D184" s="243" t="s">
        <v>1092</v>
      </c>
      <c r="E184" s="228"/>
      <c r="F184" s="228"/>
      <c r="G184" s="230"/>
      <c r="H184" s="229"/>
      <c r="I184" s="229"/>
      <c r="J184" s="230"/>
      <c r="K184" s="137"/>
      <c r="L184" s="137"/>
      <c r="M184" s="137"/>
      <c r="N184" s="137"/>
      <c r="O184" s="106"/>
    </row>
    <row r="185" spans="1:15" ht="55.8" customHeight="1" x14ac:dyDescent="0.3">
      <c r="A185" s="246"/>
      <c r="B185" s="247"/>
      <c r="C185" s="248" t="s">
        <v>1093</v>
      </c>
      <c r="D185" s="243" t="s">
        <v>1094</v>
      </c>
      <c r="E185" s="226" t="s">
        <v>841</v>
      </c>
      <c r="F185" s="226"/>
      <c r="G185" s="230" t="s">
        <v>549</v>
      </c>
      <c r="H185" s="227" t="s">
        <v>550</v>
      </c>
      <c r="I185" s="227" t="s">
        <v>551</v>
      </c>
      <c r="J185" s="230" t="s">
        <v>552</v>
      </c>
      <c r="K185" s="136">
        <f>VALUE(MID('NIST 2.0 Checklist'!G185, 2, SEARCH(")",'NIST 2.0 Checklist'!G185) - 2))</f>
        <v>1</v>
      </c>
      <c r="L185" s="136">
        <f>VALUE(MID('NIST 2.0 Checklist'!H185, 2, SEARCH(")",'NIST 2.0 Checklist'!H185) - 2))</f>
        <v>1</v>
      </c>
      <c r="M185" s="136">
        <f>VALUE(MID('NIST 2.0 Checklist'!I185, 2, SEARCH(")",'NIST 2.0 Checklist'!I185) - 2))</f>
        <v>1</v>
      </c>
      <c r="N185" s="136">
        <f>VALUE(MID('NIST 2.0 Checklist'!J185, 2, SEARCH(")",'NIST 2.0 Checklist'!J185) - 2))</f>
        <v>1</v>
      </c>
      <c r="O185" s="105"/>
    </row>
    <row r="186" spans="1:15" ht="69.599999999999994" customHeight="1" x14ac:dyDescent="0.3">
      <c r="A186" s="242"/>
      <c r="B186" s="247"/>
      <c r="C186" s="248"/>
      <c r="D186" s="243" t="s">
        <v>1095</v>
      </c>
      <c r="E186" s="228"/>
      <c r="F186" s="228"/>
      <c r="G186" s="230"/>
      <c r="H186" s="229"/>
      <c r="I186" s="229"/>
      <c r="J186" s="230"/>
      <c r="K186" s="137"/>
      <c r="L186" s="137"/>
      <c r="M186" s="137"/>
      <c r="N186" s="137"/>
      <c r="O186" s="106"/>
    </row>
    <row r="187" spans="1:15" ht="88.05" customHeight="1" x14ac:dyDescent="0.3">
      <c r="A187" s="246"/>
      <c r="B187" s="245"/>
      <c r="C187" s="243" t="s">
        <v>1096</v>
      </c>
      <c r="D187" s="243" t="s">
        <v>1097</v>
      </c>
      <c r="E187" s="249" t="s">
        <v>840</v>
      </c>
      <c r="F187" s="249" t="s">
        <v>840</v>
      </c>
      <c r="G187" s="223" t="s">
        <v>549</v>
      </c>
      <c r="H187" s="223" t="s">
        <v>550</v>
      </c>
      <c r="I187" s="223" t="s">
        <v>551</v>
      </c>
      <c r="J187" s="223" t="s">
        <v>552</v>
      </c>
      <c r="K187" s="122">
        <f>VALUE(MID('NIST 2.0 Checklist'!G187, 2, SEARCH(")",'NIST 2.0 Checklist'!G187) - 2))</f>
        <v>1</v>
      </c>
      <c r="L187" s="122">
        <f>VALUE(MID('NIST 2.0 Checklist'!H187, 2, SEARCH(")",'NIST 2.0 Checklist'!H187) - 2))</f>
        <v>1</v>
      </c>
      <c r="M187" s="122">
        <f>VALUE(MID('NIST 2.0 Checklist'!I187, 2, SEARCH(")",'NIST 2.0 Checklist'!I187) - 2))</f>
        <v>1</v>
      </c>
      <c r="N187" s="122">
        <f>VALUE(MID('NIST 2.0 Checklist'!J187, 2, SEARCH(")",'NIST 2.0 Checklist'!J187) - 2))</f>
        <v>1</v>
      </c>
      <c r="O187" s="104"/>
    </row>
    <row r="188" spans="1:15" ht="168" x14ac:dyDescent="0.3">
      <c r="A188" s="246"/>
      <c r="B188" s="245"/>
      <c r="C188" s="243" t="s">
        <v>1098</v>
      </c>
      <c r="D188" s="243" t="s">
        <v>1099</v>
      </c>
      <c r="E188" s="249" t="s">
        <v>840</v>
      </c>
      <c r="F188" s="249" t="s">
        <v>840</v>
      </c>
      <c r="G188" s="223" t="s">
        <v>549</v>
      </c>
      <c r="H188" s="223" t="s">
        <v>550</v>
      </c>
      <c r="I188" s="223" t="s">
        <v>551</v>
      </c>
      <c r="J188" s="223" t="s">
        <v>552</v>
      </c>
      <c r="K188" s="122">
        <f>VALUE(MID('NIST 2.0 Checklist'!G188, 2, SEARCH(")",'NIST 2.0 Checklist'!G188) - 2))</f>
        <v>1</v>
      </c>
      <c r="L188" s="122">
        <f>VALUE(MID('NIST 2.0 Checklist'!H188, 2, SEARCH(")",'NIST 2.0 Checklist'!H188) - 2))</f>
        <v>1</v>
      </c>
      <c r="M188" s="122">
        <f>VALUE(MID('NIST 2.0 Checklist'!I188, 2, SEARCH(")",'NIST 2.0 Checklist'!I188) - 2))</f>
        <v>1</v>
      </c>
      <c r="N188" s="122">
        <f>VALUE(MID('NIST 2.0 Checklist'!J188, 2, SEARCH(")",'NIST 2.0 Checklist'!J188) - 2))</f>
        <v>1</v>
      </c>
      <c r="O188" s="104"/>
    </row>
    <row r="189" spans="1:15" ht="201.6" customHeight="1" x14ac:dyDescent="0.3">
      <c r="A189" s="242"/>
      <c r="B189" s="243" t="s">
        <v>1100</v>
      </c>
      <c r="C189" s="244"/>
      <c r="D189" s="245"/>
      <c r="E189" s="234"/>
      <c r="F189" s="234"/>
      <c r="G189" s="235"/>
      <c r="H189" s="235"/>
      <c r="I189" s="235"/>
      <c r="J189" s="235"/>
      <c r="K189" s="108"/>
      <c r="L189" s="108"/>
      <c r="M189" s="108"/>
      <c r="N189" s="108"/>
      <c r="O189" s="108"/>
    </row>
    <row r="190" spans="1:15" ht="55.2" customHeight="1" x14ac:dyDescent="0.3">
      <c r="A190" s="242"/>
      <c r="B190" s="247"/>
      <c r="C190" s="248" t="s">
        <v>1101</v>
      </c>
      <c r="D190" s="243" t="s">
        <v>1102</v>
      </c>
      <c r="E190" s="226" t="s">
        <v>841</v>
      </c>
      <c r="F190" s="226"/>
      <c r="G190" s="230" t="s">
        <v>549</v>
      </c>
      <c r="H190" s="227" t="s">
        <v>550</v>
      </c>
      <c r="I190" s="227" t="s">
        <v>551</v>
      </c>
      <c r="J190" s="230" t="s">
        <v>552</v>
      </c>
      <c r="K190" s="136">
        <f>VALUE(MID('NIST 2.0 Checklist'!G190, 2, SEARCH(")",'NIST 2.0 Checklist'!G190) - 2))</f>
        <v>1</v>
      </c>
      <c r="L190" s="136">
        <f>VALUE(MID('NIST 2.0 Checklist'!H190, 2, SEARCH(")",'NIST 2.0 Checklist'!H190) - 2))</f>
        <v>1</v>
      </c>
      <c r="M190" s="136">
        <f>VALUE(MID('NIST 2.0 Checklist'!I190, 2, SEARCH(")",'NIST 2.0 Checklist'!I190) - 2))</f>
        <v>1</v>
      </c>
      <c r="N190" s="136">
        <f>VALUE(MID('NIST 2.0 Checklist'!J190, 2, SEARCH(")",'NIST 2.0 Checklist'!J190) - 2))</f>
        <v>1</v>
      </c>
      <c r="O190" s="105"/>
    </row>
    <row r="191" spans="1:15" ht="55.2" customHeight="1" x14ac:dyDescent="0.3">
      <c r="A191" s="242"/>
      <c r="B191" s="247"/>
      <c r="C191" s="248"/>
      <c r="D191" s="243" t="s">
        <v>1103</v>
      </c>
      <c r="E191" s="231"/>
      <c r="F191" s="231"/>
      <c r="G191" s="230"/>
      <c r="H191" s="232"/>
      <c r="I191" s="232"/>
      <c r="J191" s="230"/>
      <c r="K191" s="138"/>
      <c r="L191" s="138"/>
      <c r="M191" s="138"/>
      <c r="N191" s="138"/>
      <c r="O191" s="107"/>
    </row>
    <row r="192" spans="1:15" ht="55.2" customHeight="1" x14ac:dyDescent="0.3">
      <c r="A192" s="242"/>
      <c r="B192" s="247"/>
      <c r="C192" s="248"/>
      <c r="D192" s="243" t="s">
        <v>1104</v>
      </c>
      <c r="E192" s="228"/>
      <c r="F192" s="228"/>
      <c r="G192" s="230"/>
      <c r="H192" s="229"/>
      <c r="I192" s="229"/>
      <c r="J192" s="230"/>
      <c r="K192" s="137"/>
      <c r="L192" s="137"/>
      <c r="M192" s="137"/>
      <c r="N192" s="137"/>
      <c r="O192" s="106"/>
    </row>
    <row r="193" spans="1:15" ht="55.2" customHeight="1" x14ac:dyDescent="0.3">
      <c r="A193" s="242"/>
      <c r="B193" s="247"/>
      <c r="C193" s="248" t="s">
        <v>1105</v>
      </c>
      <c r="D193" s="243" t="s">
        <v>1106</v>
      </c>
      <c r="E193" s="227" t="s">
        <v>841</v>
      </c>
      <c r="F193" s="227"/>
      <c r="G193" s="230" t="s">
        <v>549</v>
      </c>
      <c r="H193" s="227" t="s">
        <v>550</v>
      </c>
      <c r="I193" s="227" t="s">
        <v>551</v>
      </c>
      <c r="J193" s="230" t="s">
        <v>552</v>
      </c>
      <c r="K193" s="136">
        <f>VALUE(MID('NIST 2.0 Checklist'!G193, 2, SEARCH(")",'NIST 2.0 Checklist'!G193) - 2))</f>
        <v>1</v>
      </c>
      <c r="L193" s="136">
        <f>VALUE(MID('NIST 2.0 Checklist'!H193, 2, SEARCH(")",'NIST 2.0 Checklist'!H193) - 2))</f>
        <v>1</v>
      </c>
      <c r="M193" s="136">
        <f>VALUE(MID('NIST 2.0 Checklist'!I193, 2, SEARCH(")",'NIST 2.0 Checklist'!I193) - 2))</f>
        <v>1</v>
      </c>
      <c r="N193" s="136">
        <f>VALUE(MID('NIST 2.0 Checklist'!J193, 2, SEARCH(")",'NIST 2.0 Checklist'!J193) - 2))</f>
        <v>1</v>
      </c>
      <c r="O193" s="105"/>
    </row>
    <row r="194" spans="1:15" ht="62.4" customHeight="1" x14ac:dyDescent="0.3">
      <c r="A194" s="242"/>
      <c r="B194" s="247"/>
      <c r="C194" s="248"/>
      <c r="D194" s="243" t="s">
        <v>1107</v>
      </c>
      <c r="E194" s="232"/>
      <c r="F194" s="232"/>
      <c r="G194" s="230"/>
      <c r="H194" s="232"/>
      <c r="I194" s="232"/>
      <c r="J194" s="230"/>
      <c r="K194" s="138"/>
      <c r="L194" s="138"/>
      <c r="M194" s="138"/>
      <c r="N194" s="138"/>
      <c r="O194" s="107"/>
    </row>
    <row r="195" spans="1:15" ht="37.799999999999997" customHeight="1" x14ac:dyDescent="0.3">
      <c r="A195" s="242"/>
      <c r="B195" s="247"/>
      <c r="C195" s="248"/>
      <c r="D195" s="243" t="s">
        <v>1108</v>
      </c>
      <c r="E195" s="232"/>
      <c r="F195" s="232"/>
      <c r="G195" s="230"/>
      <c r="H195" s="232"/>
      <c r="I195" s="232"/>
      <c r="J195" s="230"/>
      <c r="K195" s="138"/>
      <c r="L195" s="138"/>
      <c r="M195" s="138"/>
      <c r="N195" s="138"/>
      <c r="O195" s="107"/>
    </row>
    <row r="196" spans="1:15" ht="46.8" customHeight="1" x14ac:dyDescent="0.3">
      <c r="A196" s="242"/>
      <c r="B196" s="247"/>
      <c r="C196" s="248"/>
      <c r="D196" s="243" t="s">
        <v>1109</v>
      </c>
      <c r="E196" s="232"/>
      <c r="F196" s="232"/>
      <c r="G196" s="230"/>
      <c r="H196" s="232"/>
      <c r="I196" s="232"/>
      <c r="J196" s="230"/>
      <c r="K196" s="138"/>
      <c r="L196" s="138"/>
      <c r="M196" s="138"/>
      <c r="N196" s="138"/>
      <c r="O196" s="107"/>
    </row>
    <row r="197" spans="1:15" ht="53.4" customHeight="1" x14ac:dyDescent="0.3">
      <c r="A197" s="242"/>
      <c r="B197" s="247"/>
      <c r="C197" s="248"/>
      <c r="D197" s="243" t="s">
        <v>1110</v>
      </c>
      <c r="E197" s="232"/>
      <c r="F197" s="232"/>
      <c r="G197" s="230"/>
      <c r="H197" s="232"/>
      <c r="I197" s="232"/>
      <c r="J197" s="230"/>
      <c r="K197" s="138"/>
      <c r="L197" s="138"/>
      <c r="M197" s="138"/>
      <c r="N197" s="138"/>
      <c r="O197" s="107"/>
    </row>
    <row r="198" spans="1:15" ht="40.799999999999997" customHeight="1" x14ac:dyDescent="0.3">
      <c r="A198" s="242"/>
      <c r="B198" s="247"/>
      <c r="C198" s="248"/>
      <c r="D198" s="243" t="s">
        <v>1111</v>
      </c>
      <c r="E198" s="229"/>
      <c r="F198" s="229"/>
      <c r="G198" s="230"/>
      <c r="H198" s="229"/>
      <c r="I198" s="229"/>
      <c r="J198" s="230"/>
      <c r="K198" s="137"/>
      <c r="L198" s="137"/>
      <c r="M198" s="137"/>
      <c r="N198" s="137"/>
      <c r="O198" s="106"/>
    </row>
    <row r="199" spans="1:15" ht="33" customHeight="1" x14ac:dyDescent="0.3">
      <c r="A199" s="242"/>
      <c r="B199" s="247"/>
      <c r="C199" s="248" t="s">
        <v>1112</v>
      </c>
      <c r="D199" s="243" t="s">
        <v>1113</v>
      </c>
      <c r="E199" s="226" t="s">
        <v>841</v>
      </c>
      <c r="F199" s="226"/>
      <c r="G199" s="230" t="s">
        <v>549</v>
      </c>
      <c r="H199" s="227" t="s">
        <v>550</v>
      </c>
      <c r="I199" s="227" t="s">
        <v>551</v>
      </c>
      <c r="J199" s="230" t="s">
        <v>552</v>
      </c>
      <c r="K199" s="136">
        <f>VALUE(MID('NIST 2.0 Checklist'!G199, 2, SEARCH(")",'NIST 2.0 Checklist'!G199) - 2))</f>
        <v>1</v>
      </c>
      <c r="L199" s="136">
        <f>VALUE(MID('NIST 2.0 Checklist'!H199, 2, SEARCH(")",'NIST 2.0 Checklist'!H199) - 2))</f>
        <v>1</v>
      </c>
      <c r="M199" s="136">
        <f>VALUE(MID('NIST 2.0 Checklist'!I199, 2, SEARCH(")",'NIST 2.0 Checklist'!I199) - 2))</f>
        <v>1</v>
      </c>
      <c r="N199" s="136">
        <f>VALUE(MID('NIST 2.0 Checklist'!J199, 2, SEARCH(")",'NIST 2.0 Checklist'!J199) - 2))</f>
        <v>1</v>
      </c>
      <c r="O199" s="105"/>
    </row>
    <row r="200" spans="1:15" ht="45.6" customHeight="1" x14ac:dyDescent="0.3">
      <c r="A200" s="242"/>
      <c r="B200" s="247"/>
      <c r="C200" s="248"/>
      <c r="D200" s="243" t="s">
        <v>1114</v>
      </c>
      <c r="E200" s="231"/>
      <c r="F200" s="231"/>
      <c r="G200" s="230"/>
      <c r="H200" s="232"/>
      <c r="I200" s="232"/>
      <c r="J200" s="230"/>
      <c r="K200" s="138"/>
      <c r="L200" s="138"/>
      <c r="M200" s="138"/>
      <c r="N200" s="138"/>
      <c r="O200" s="107"/>
    </row>
    <row r="201" spans="1:15" ht="45.6" customHeight="1" x14ac:dyDescent="0.3">
      <c r="A201" s="242"/>
      <c r="B201" s="247"/>
      <c r="C201" s="248"/>
      <c r="D201" s="243" t="s">
        <v>1115</v>
      </c>
      <c r="E201" s="228"/>
      <c r="F201" s="228"/>
      <c r="G201" s="230"/>
      <c r="H201" s="229"/>
      <c r="I201" s="229"/>
      <c r="J201" s="230"/>
      <c r="K201" s="137"/>
      <c r="L201" s="137"/>
      <c r="M201" s="137"/>
      <c r="N201" s="137"/>
      <c r="O201" s="106"/>
    </row>
    <row r="202" spans="1:15" ht="70.8" customHeight="1" x14ac:dyDescent="0.3">
      <c r="A202" s="246"/>
      <c r="B202" s="247"/>
      <c r="C202" s="248" t="s">
        <v>1116</v>
      </c>
      <c r="D202" s="243" t="s">
        <v>1117</v>
      </c>
      <c r="E202" s="227" t="s">
        <v>840</v>
      </c>
      <c r="F202" s="227" t="s">
        <v>840</v>
      </c>
      <c r="G202" s="230" t="s">
        <v>549</v>
      </c>
      <c r="H202" s="227" t="s">
        <v>550</v>
      </c>
      <c r="I202" s="227" t="s">
        <v>551</v>
      </c>
      <c r="J202" s="230" t="s">
        <v>552</v>
      </c>
      <c r="K202" s="136">
        <f>VALUE(MID('NIST 2.0 Checklist'!G202, 2, SEARCH(")",'NIST 2.0 Checklist'!G202) - 2))</f>
        <v>1</v>
      </c>
      <c r="L202" s="136">
        <f>VALUE(MID('NIST 2.0 Checklist'!H202, 2, SEARCH(")",'NIST 2.0 Checklist'!H202) - 2))</f>
        <v>1</v>
      </c>
      <c r="M202" s="136">
        <f>VALUE(MID('NIST 2.0 Checklist'!I202, 2, SEARCH(")",'NIST 2.0 Checklist'!I202) - 2))</f>
        <v>1</v>
      </c>
      <c r="N202" s="136">
        <f>VALUE(MID('NIST 2.0 Checklist'!J202, 2, SEARCH(")",'NIST 2.0 Checklist'!J202) - 2))</f>
        <v>1</v>
      </c>
      <c r="O202" s="105"/>
    </row>
    <row r="203" spans="1:15" ht="70.8" customHeight="1" x14ac:dyDescent="0.3">
      <c r="A203" s="242"/>
      <c r="B203" s="247"/>
      <c r="C203" s="248"/>
      <c r="D203" s="243" t="s">
        <v>1118</v>
      </c>
      <c r="E203" s="232"/>
      <c r="F203" s="232"/>
      <c r="G203" s="230"/>
      <c r="H203" s="232"/>
      <c r="I203" s="232"/>
      <c r="J203" s="230"/>
      <c r="K203" s="138"/>
      <c r="L203" s="138"/>
      <c r="M203" s="138"/>
      <c r="N203" s="138"/>
      <c r="O203" s="107"/>
    </row>
    <row r="204" spans="1:15" ht="70.8" customHeight="1" x14ac:dyDescent="0.3">
      <c r="A204" s="242"/>
      <c r="B204" s="247"/>
      <c r="C204" s="248"/>
      <c r="D204" s="243" t="s">
        <v>1119</v>
      </c>
      <c r="E204" s="232"/>
      <c r="F204" s="232"/>
      <c r="G204" s="230"/>
      <c r="H204" s="232"/>
      <c r="I204" s="232"/>
      <c r="J204" s="230"/>
      <c r="K204" s="138"/>
      <c r="L204" s="138"/>
      <c r="M204" s="138"/>
      <c r="N204" s="138"/>
      <c r="O204" s="107"/>
    </row>
    <row r="205" spans="1:15" ht="70.8" customHeight="1" x14ac:dyDescent="0.3">
      <c r="A205" s="242"/>
      <c r="B205" s="247"/>
      <c r="C205" s="248"/>
      <c r="D205" s="243" t="s">
        <v>1120</v>
      </c>
      <c r="E205" s="232"/>
      <c r="F205" s="232"/>
      <c r="G205" s="230"/>
      <c r="H205" s="232"/>
      <c r="I205" s="232"/>
      <c r="J205" s="230"/>
      <c r="K205" s="138"/>
      <c r="L205" s="138"/>
      <c r="M205" s="138"/>
      <c r="N205" s="138"/>
      <c r="O205" s="107"/>
    </row>
    <row r="206" spans="1:15" ht="70.8" customHeight="1" x14ac:dyDescent="0.3">
      <c r="A206" s="242"/>
      <c r="B206" s="247"/>
      <c r="C206" s="248"/>
      <c r="D206" s="243" t="s">
        <v>1121</v>
      </c>
      <c r="E206" s="229"/>
      <c r="F206" s="229"/>
      <c r="G206" s="230"/>
      <c r="H206" s="229"/>
      <c r="I206" s="229"/>
      <c r="J206" s="230"/>
      <c r="K206" s="137"/>
      <c r="L206" s="137"/>
      <c r="M206" s="137"/>
      <c r="N206" s="137"/>
      <c r="O206" s="106"/>
    </row>
    <row r="207" spans="1:15" ht="231.75" customHeight="1" x14ac:dyDescent="0.3">
      <c r="A207" s="250" t="s">
        <v>278</v>
      </c>
      <c r="B207" s="243" t="s">
        <v>1122</v>
      </c>
      <c r="C207" s="244"/>
      <c r="D207" s="245"/>
      <c r="E207" s="234"/>
      <c r="F207" s="234"/>
      <c r="G207" s="235"/>
      <c r="H207" s="235"/>
      <c r="I207" s="235"/>
      <c r="J207" s="235"/>
      <c r="K207" s="108"/>
      <c r="L207" s="108"/>
      <c r="M207" s="108"/>
      <c r="N207" s="108"/>
      <c r="O207" s="108"/>
    </row>
    <row r="208" spans="1:15" ht="57" customHeight="1" x14ac:dyDescent="0.3">
      <c r="A208" s="251"/>
      <c r="B208" s="247"/>
      <c r="C208" s="248" t="s">
        <v>1123</v>
      </c>
      <c r="D208" s="243" t="s">
        <v>1124</v>
      </c>
      <c r="E208" s="227" t="s">
        <v>840</v>
      </c>
      <c r="F208" s="227" t="s">
        <v>840</v>
      </c>
      <c r="G208" s="230" t="s">
        <v>549</v>
      </c>
      <c r="H208" s="227" t="s">
        <v>550</v>
      </c>
      <c r="I208" s="227" t="s">
        <v>551</v>
      </c>
      <c r="J208" s="230" t="s">
        <v>552</v>
      </c>
      <c r="K208" s="136">
        <f>VALUE(MID('NIST 2.0 Checklist'!G208, 2, SEARCH(")",'NIST 2.0 Checklist'!G208) - 2))</f>
        <v>1</v>
      </c>
      <c r="L208" s="136">
        <f>VALUE(MID('NIST 2.0 Checklist'!H208, 2, SEARCH(")",'NIST 2.0 Checklist'!H208) - 2))</f>
        <v>1</v>
      </c>
      <c r="M208" s="136">
        <f>VALUE(MID('NIST 2.0 Checklist'!I208, 2, SEARCH(")",'NIST 2.0 Checklist'!I208) - 2))</f>
        <v>1</v>
      </c>
      <c r="N208" s="136">
        <f>VALUE(MID('NIST 2.0 Checklist'!J208, 2, SEARCH(")",'NIST 2.0 Checklist'!J208) - 2))</f>
        <v>1</v>
      </c>
      <c r="O208" s="105"/>
    </row>
    <row r="209" spans="1:15" ht="57" customHeight="1" x14ac:dyDescent="0.3">
      <c r="A209" s="250"/>
      <c r="B209" s="247"/>
      <c r="C209" s="248"/>
      <c r="D209" s="243" t="s">
        <v>1125</v>
      </c>
      <c r="E209" s="232"/>
      <c r="F209" s="232"/>
      <c r="G209" s="230"/>
      <c r="H209" s="232"/>
      <c r="I209" s="232"/>
      <c r="J209" s="230"/>
      <c r="K209" s="138"/>
      <c r="L209" s="138"/>
      <c r="M209" s="138"/>
      <c r="N209" s="138"/>
      <c r="O209" s="107"/>
    </row>
    <row r="210" spans="1:15" ht="57" customHeight="1" x14ac:dyDescent="0.3">
      <c r="A210" s="250"/>
      <c r="B210" s="247"/>
      <c r="C210" s="248"/>
      <c r="D210" s="243" t="s">
        <v>1126</v>
      </c>
      <c r="E210" s="232"/>
      <c r="F210" s="232"/>
      <c r="G210" s="230"/>
      <c r="H210" s="232"/>
      <c r="I210" s="232"/>
      <c r="J210" s="230"/>
      <c r="K210" s="138"/>
      <c r="L210" s="138"/>
      <c r="M210" s="138"/>
      <c r="N210" s="138"/>
      <c r="O210" s="107"/>
    </row>
    <row r="211" spans="1:15" ht="57" customHeight="1" x14ac:dyDescent="0.3">
      <c r="A211" s="250"/>
      <c r="B211" s="247"/>
      <c r="C211" s="248"/>
      <c r="D211" s="243" t="s">
        <v>1127</v>
      </c>
      <c r="E211" s="229"/>
      <c r="F211" s="229"/>
      <c r="G211" s="230"/>
      <c r="H211" s="229"/>
      <c r="I211" s="229"/>
      <c r="J211" s="230"/>
      <c r="K211" s="137"/>
      <c r="L211" s="137"/>
      <c r="M211" s="137"/>
      <c r="N211" s="137"/>
      <c r="O211" s="106"/>
    </row>
    <row r="212" spans="1:15" ht="57" customHeight="1" x14ac:dyDescent="0.3">
      <c r="A212" s="250"/>
      <c r="B212" s="247"/>
      <c r="C212" s="248" t="s">
        <v>1128</v>
      </c>
      <c r="D212" s="243" t="s">
        <v>1129</v>
      </c>
      <c r="E212" s="227" t="s">
        <v>841</v>
      </c>
      <c r="F212" s="227"/>
      <c r="G212" s="230" t="s">
        <v>549</v>
      </c>
      <c r="H212" s="227" t="s">
        <v>550</v>
      </c>
      <c r="I212" s="227" t="s">
        <v>551</v>
      </c>
      <c r="J212" s="230" t="s">
        <v>552</v>
      </c>
      <c r="K212" s="136">
        <f>VALUE(MID('NIST 2.0 Checklist'!G212, 2, SEARCH(")",'NIST 2.0 Checklist'!G212) - 2))</f>
        <v>1</v>
      </c>
      <c r="L212" s="136">
        <f>VALUE(MID('NIST 2.0 Checklist'!H212, 2, SEARCH(")",'NIST 2.0 Checklist'!H212) - 2))</f>
        <v>1</v>
      </c>
      <c r="M212" s="136">
        <f>VALUE(MID('NIST 2.0 Checklist'!I212, 2, SEARCH(")",'NIST 2.0 Checklist'!I212) - 2))</f>
        <v>1</v>
      </c>
      <c r="N212" s="136">
        <f>VALUE(MID('NIST 2.0 Checklist'!J212, 2, SEARCH(")",'NIST 2.0 Checklist'!J212) - 2))</f>
        <v>1</v>
      </c>
      <c r="O212" s="105"/>
    </row>
    <row r="213" spans="1:15" ht="30.6" customHeight="1" x14ac:dyDescent="0.3">
      <c r="A213" s="250"/>
      <c r="B213" s="247"/>
      <c r="C213" s="248"/>
      <c r="D213" s="243" t="s">
        <v>1130</v>
      </c>
      <c r="E213" s="229"/>
      <c r="F213" s="229"/>
      <c r="G213" s="230"/>
      <c r="H213" s="229"/>
      <c r="I213" s="229"/>
      <c r="J213" s="230"/>
      <c r="K213" s="137"/>
      <c r="L213" s="137"/>
      <c r="M213" s="137"/>
      <c r="N213" s="137"/>
      <c r="O213" s="106"/>
    </row>
    <row r="214" spans="1:15" ht="124.05" customHeight="1" x14ac:dyDescent="0.3">
      <c r="A214" s="251"/>
      <c r="B214" s="247"/>
      <c r="C214" s="248" t="s">
        <v>1131</v>
      </c>
      <c r="D214" s="252" t="s">
        <v>1132</v>
      </c>
      <c r="E214" s="227" t="s">
        <v>840</v>
      </c>
      <c r="F214" s="227" t="s">
        <v>840</v>
      </c>
      <c r="G214" s="230" t="s">
        <v>549</v>
      </c>
      <c r="H214" s="227" t="s">
        <v>550</v>
      </c>
      <c r="I214" s="227" t="s">
        <v>551</v>
      </c>
      <c r="J214" s="230" t="s">
        <v>552</v>
      </c>
      <c r="K214" s="136">
        <f>VALUE(MID('NIST 2.0 Checklist'!G214, 2, SEARCH(")",'NIST 2.0 Checklist'!G214) - 2))</f>
        <v>1</v>
      </c>
      <c r="L214" s="136">
        <f>VALUE(MID('NIST 2.0 Checklist'!H214, 2, SEARCH(")",'NIST 2.0 Checklist'!H214) - 2))</f>
        <v>1</v>
      </c>
      <c r="M214" s="136">
        <f>VALUE(MID('NIST 2.0 Checklist'!I214, 2, SEARCH(")",'NIST 2.0 Checklist'!I214) - 2))</f>
        <v>1</v>
      </c>
      <c r="N214" s="136">
        <f>VALUE(MID('NIST 2.0 Checklist'!J214, 2, SEARCH(")",'NIST 2.0 Checklist'!J214) - 2))</f>
        <v>1</v>
      </c>
      <c r="O214" s="105"/>
    </row>
    <row r="215" spans="1:15" ht="36.6" customHeight="1" x14ac:dyDescent="0.3">
      <c r="A215" s="250"/>
      <c r="B215" s="247"/>
      <c r="C215" s="248"/>
      <c r="D215" s="243" t="s">
        <v>1133</v>
      </c>
      <c r="E215" s="232"/>
      <c r="F215" s="232"/>
      <c r="G215" s="230"/>
      <c r="H215" s="232"/>
      <c r="I215" s="232"/>
      <c r="J215" s="230"/>
      <c r="K215" s="138"/>
      <c r="L215" s="138"/>
      <c r="M215" s="138"/>
      <c r="N215" s="138"/>
      <c r="O215" s="107"/>
    </row>
    <row r="216" spans="1:15" ht="36.6" customHeight="1" x14ac:dyDescent="0.3">
      <c r="A216" s="250"/>
      <c r="B216" s="247"/>
      <c r="C216" s="248"/>
      <c r="D216" s="243" t="s">
        <v>1134</v>
      </c>
      <c r="E216" s="232"/>
      <c r="F216" s="232"/>
      <c r="G216" s="230"/>
      <c r="H216" s="232"/>
      <c r="I216" s="232"/>
      <c r="J216" s="230"/>
      <c r="K216" s="138"/>
      <c r="L216" s="138"/>
      <c r="M216" s="138"/>
      <c r="N216" s="138"/>
      <c r="O216" s="107"/>
    </row>
    <row r="217" spans="1:15" ht="36.6" customHeight="1" x14ac:dyDescent="0.3">
      <c r="A217" s="250"/>
      <c r="B217" s="247"/>
      <c r="C217" s="248"/>
      <c r="D217" s="243" t="s">
        <v>1135</v>
      </c>
      <c r="E217" s="229"/>
      <c r="F217" s="229"/>
      <c r="G217" s="230"/>
      <c r="H217" s="229"/>
      <c r="I217" s="229"/>
      <c r="J217" s="230"/>
      <c r="K217" s="137"/>
      <c r="L217" s="137"/>
      <c r="M217" s="137"/>
      <c r="N217" s="137"/>
      <c r="O217" s="106"/>
    </row>
    <row r="218" spans="1:15" ht="36.6" customHeight="1" x14ac:dyDescent="0.3">
      <c r="A218" s="250"/>
      <c r="B218" s="247"/>
      <c r="C218" s="248" t="s">
        <v>1136</v>
      </c>
      <c r="D218" s="243" t="s">
        <v>1137</v>
      </c>
      <c r="E218" s="253" t="s">
        <v>842</v>
      </c>
      <c r="F218" s="253"/>
      <c r="G218" s="230" t="s">
        <v>549</v>
      </c>
      <c r="H218" s="227" t="s">
        <v>550</v>
      </c>
      <c r="I218" s="227" t="s">
        <v>551</v>
      </c>
      <c r="J218" s="230" t="s">
        <v>552</v>
      </c>
      <c r="K218" s="136">
        <f>VALUE(MID('NIST 2.0 Checklist'!G218, 2, SEARCH(")",'NIST 2.0 Checklist'!G218) - 2))</f>
        <v>1</v>
      </c>
      <c r="L218" s="136">
        <f>VALUE(MID('NIST 2.0 Checklist'!H218, 2, SEARCH(")",'NIST 2.0 Checklist'!H218) - 2))</f>
        <v>1</v>
      </c>
      <c r="M218" s="136">
        <f>VALUE(MID('NIST 2.0 Checklist'!I218, 2, SEARCH(")",'NIST 2.0 Checklist'!I218) - 2))</f>
        <v>1</v>
      </c>
      <c r="N218" s="136">
        <f>VALUE(MID('NIST 2.0 Checklist'!J218, 2, SEARCH(")",'NIST 2.0 Checklist'!J218) - 2))</f>
        <v>1</v>
      </c>
      <c r="O218" s="105"/>
    </row>
    <row r="219" spans="1:15" ht="36.6" customHeight="1" x14ac:dyDescent="0.3">
      <c r="A219" s="250"/>
      <c r="B219" s="247"/>
      <c r="C219" s="248"/>
      <c r="D219" s="243" t="s">
        <v>1138</v>
      </c>
      <c r="E219" s="254"/>
      <c r="F219" s="254"/>
      <c r="G219" s="230"/>
      <c r="H219" s="232"/>
      <c r="I219" s="232"/>
      <c r="J219" s="230"/>
      <c r="K219" s="138"/>
      <c r="L219" s="138"/>
      <c r="M219" s="138"/>
      <c r="N219" s="138"/>
      <c r="O219" s="107"/>
    </row>
    <row r="220" spans="1:15" ht="59.4" customHeight="1" x14ac:dyDescent="0.3">
      <c r="A220" s="250"/>
      <c r="B220" s="247"/>
      <c r="C220" s="248"/>
      <c r="D220" s="243" t="s">
        <v>1139</v>
      </c>
      <c r="E220" s="255"/>
      <c r="F220" s="255"/>
      <c r="G220" s="230"/>
      <c r="H220" s="229"/>
      <c r="I220" s="229"/>
      <c r="J220" s="230"/>
      <c r="K220" s="137"/>
      <c r="L220" s="137"/>
      <c r="M220" s="137"/>
      <c r="N220" s="137"/>
      <c r="O220" s="106"/>
    </row>
    <row r="221" spans="1:15" ht="54" customHeight="1" x14ac:dyDescent="0.3">
      <c r="A221" s="251"/>
      <c r="B221" s="247"/>
      <c r="C221" s="248" t="s">
        <v>1140</v>
      </c>
      <c r="D221" s="243" t="s">
        <v>1141</v>
      </c>
      <c r="E221" s="227" t="s">
        <v>840</v>
      </c>
      <c r="F221" s="227" t="s">
        <v>840</v>
      </c>
      <c r="G221" s="230" t="s">
        <v>549</v>
      </c>
      <c r="H221" s="227" t="s">
        <v>550</v>
      </c>
      <c r="I221" s="227" t="s">
        <v>551</v>
      </c>
      <c r="J221" s="230" t="s">
        <v>552</v>
      </c>
      <c r="K221" s="136">
        <f>VALUE(MID('NIST 2.0 Checklist'!G221, 2, SEARCH(")",'NIST 2.0 Checklist'!G221) - 2))</f>
        <v>1</v>
      </c>
      <c r="L221" s="136">
        <f>VALUE(MID('NIST 2.0 Checklist'!H221, 2, SEARCH(")",'NIST 2.0 Checklist'!H221) - 2))</f>
        <v>1</v>
      </c>
      <c r="M221" s="136">
        <f>VALUE(MID('NIST 2.0 Checklist'!I221, 2, SEARCH(")",'NIST 2.0 Checklist'!I221) - 2))</f>
        <v>1</v>
      </c>
      <c r="N221" s="136">
        <f>VALUE(MID('NIST 2.0 Checklist'!J221, 2, SEARCH(")",'NIST 2.0 Checklist'!J221) - 2))</f>
        <v>1</v>
      </c>
      <c r="O221" s="105"/>
    </row>
    <row r="222" spans="1:15" ht="54" customHeight="1" x14ac:dyDescent="0.3">
      <c r="A222" s="250"/>
      <c r="B222" s="247"/>
      <c r="C222" s="248"/>
      <c r="D222" s="243" t="s">
        <v>1142</v>
      </c>
      <c r="E222" s="232"/>
      <c r="F222" s="232"/>
      <c r="G222" s="230"/>
      <c r="H222" s="232"/>
      <c r="I222" s="232"/>
      <c r="J222" s="230"/>
      <c r="K222" s="138"/>
      <c r="L222" s="138"/>
      <c r="M222" s="138"/>
      <c r="N222" s="138"/>
      <c r="O222" s="107"/>
    </row>
    <row r="223" spans="1:15" ht="54" customHeight="1" x14ac:dyDescent="0.3">
      <c r="A223" s="250"/>
      <c r="B223" s="247"/>
      <c r="C223" s="248"/>
      <c r="D223" s="243" t="s">
        <v>1143</v>
      </c>
      <c r="E223" s="232"/>
      <c r="F223" s="232"/>
      <c r="G223" s="230"/>
      <c r="H223" s="232"/>
      <c r="I223" s="232"/>
      <c r="J223" s="230"/>
      <c r="K223" s="138"/>
      <c r="L223" s="138"/>
      <c r="M223" s="138"/>
      <c r="N223" s="138"/>
      <c r="O223" s="107"/>
    </row>
    <row r="224" spans="1:15" ht="54" customHeight="1" x14ac:dyDescent="0.3">
      <c r="A224" s="250"/>
      <c r="B224" s="247"/>
      <c r="C224" s="248"/>
      <c r="D224" s="243" t="s">
        <v>1144</v>
      </c>
      <c r="E224" s="229"/>
      <c r="F224" s="229"/>
      <c r="G224" s="230"/>
      <c r="H224" s="229"/>
      <c r="I224" s="229"/>
      <c r="J224" s="230"/>
      <c r="K224" s="137"/>
      <c r="L224" s="137"/>
      <c r="M224" s="137"/>
      <c r="N224" s="137"/>
      <c r="O224" s="106"/>
    </row>
    <row r="225" spans="1:15" ht="113.55" customHeight="1" x14ac:dyDescent="0.3">
      <c r="A225" s="251"/>
      <c r="B225" s="247"/>
      <c r="C225" s="248" t="s">
        <v>1145</v>
      </c>
      <c r="D225" s="243" t="s">
        <v>1146</v>
      </c>
      <c r="E225" s="227" t="s">
        <v>840</v>
      </c>
      <c r="F225" s="227" t="s">
        <v>840</v>
      </c>
      <c r="G225" s="230" t="s">
        <v>549</v>
      </c>
      <c r="H225" s="227" t="s">
        <v>550</v>
      </c>
      <c r="I225" s="227" t="s">
        <v>551</v>
      </c>
      <c r="J225" s="230" t="s">
        <v>552</v>
      </c>
      <c r="K225" s="136">
        <f>VALUE(MID('NIST 2.0 Checklist'!G225, 2, SEARCH(")",'NIST 2.0 Checklist'!G225) - 2))</f>
        <v>1</v>
      </c>
      <c r="L225" s="136">
        <f>VALUE(MID('NIST 2.0 Checklist'!H225, 2, SEARCH(")",'NIST 2.0 Checklist'!H225) - 2))</f>
        <v>1</v>
      </c>
      <c r="M225" s="136">
        <f>VALUE(MID('NIST 2.0 Checklist'!I225, 2, SEARCH(")",'NIST 2.0 Checklist'!I225) - 2))</f>
        <v>1</v>
      </c>
      <c r="N225" s="136">
        <f>VALUE(MID('NIST 2.0 Checklist'!J225, 2, SEARCH(")",'NIST 2.0 Checklist'!J225) - 2))</f>
        <v>1</v>
      </c>
      <c r="O225" s="105"/>
    </row>
    <row r="226" spans="1:15" ht="38.4" customHeight="1" x14ac:dyDescent="0.3">
      <c r="A226" s="250"/>
      <c r="B226" s="247"/>
      <c r="C226" s="248"/>
      <c r="D226" s="243" t="s">
        <v>1147</v>
      </c>
      <c r="E226" s="232"/>
      <c r="F226" s="232"/>
      <c r="G226" s="230"/>
      <c r="H226" s="232"/>
      <c r="I226" s="232"/>
      <c r="J226" s="230"/>
      <c r="K226" s="138"/>
      <c r="L226" s="138"/>
      <c r="M226" s="138"/>
      <c r="N226" s="138"/>
      <c r="O226" s="107"/>
    </row>
    <row r="227" spans="1:15" ht="39.6" customHeight="1" x14ac:dyDescent="0.3">
      <c r="A227" s="250"/>
      <c r="B227" s="247"/>
      <c r="C227" s="248"/>
      <c r="D227" s="243" t="s">
        <v>1148</v>
      </c>
      <c r="E227" s="229"/>
      <c r="F227" s="229"/>
      <c r="G227" s="230"/>
      <c r="H227" s="229"/>
      <c r="I227" s="229"/>
      <c r="J227" s="230"/>
      <c r="K227" s="137"/>
      <c r="L227" s="137"/>
      <c r="M227" s="137"/>
      <c r="N227" s="137"/>
      <c r="O227" s="106"/>
    </row>
    <row r="228" spans="1:15" ht="180" customHeight="1" x14ac:dyDescent="0.3">
      <c r="A228" s="250"/>
      <c r="B228" s="243" t="s">
        <v>1149</v>
      </c>
      <c r="C228" s="244"/>
      <c r="D228" s="245"/>
      <c r="E228" s="234"/>
      <c r="F228" s="234"/>
      <c r="G228" s="235"/>
      <c r="H228" s="235"/>
      <c r="I228" s="235"/>
      <c r="J228" s="235"/>
      <c r="K228" s="108"/>
      <c r="L228" s="108"/>
      <c r="M228" s="108"/>
      <c r="N228" s="108"/>
      <c r="O228" s="108"/>
    </row>
    <row r="229" spans="1:15" ht="51.6" customHeight="1" x14ac:dyDescent="0.3">
      <c r="A229" s="251"/>
      <c r="B229" s="247"/>
      <c r="C229" s="248" t="s">
        <v>1150</v>
      </c>
      <c r="D229" s="243" t="s">
        <v>1151</v>
      </c>
      <c r="E229" s="227" t="s">
        <v>840</v>
      </c>
      <c r="F229" s="227" t="s">
        <v>840</v>
      </c>
      <c r="G229" s="230" t="s">
        <v>549</v>
      </c>
      <c r="H229" s="227" t="s">
        <v>550</v>
      </c>
      <c r="I229" s="227" t="s">
        <v>551</v>
      </c>
      <c r="J229" s="230" t="s">
        <v>552</v>
      </c>
      <c r="K229" s="136">
        <f>VALUE(MID('NIST 2.0 Checklist'!G229, 2, SEARCH(")",'NIST 2.0 Checklist'!G229) - 2))</f>
        <v>1</v>
      </c>
      <c r="L229" s="136">
        <f>VALUE(MID('NIST 2.0 Checklist'!H229, 2, SEARCH(")",'NIST 2.0 Checklist'!H229) - 2))</f>
        <v>1</v>
      </c>
      <c r="M229" s="136">
        <f>VALUE(MID('NIST 2.0 Checklist'!I229, 2, SEARCH(")",'NIST 2.0 Checklist'!I229) - 2))</f>
        <v>1</v>
      </c>
      <c r="N229" s="136">
        <f>VALUE(MID('NIST 2.0 Checklist'!J229, 2, SEARCH(")",'NIST 2.0 Checklist'!J229) - 2))</f>
        <v>1</v>
      </c>
      <c r="O229" s="105"/>
    </row>
    <row r="230" spans="1:15" ht="51.6" customHeight="1" x14ac:dyDescent="0.3">
      <c r="A230" s="250"/>
      <c r="B230" s="247"/>
      <c r="C230" s="248"/>
      <c r="D230" s="243" t="s">
        <v>1152</v>
      </c>
      <c r="E230" s="232"/>
      <c r="F230" s="232"/>
      <c r="G230" s="230"/>
      <c r="H230" s="232"/>
      <c r="I230" s="232"/>
      <c r="J230" s="230"/>
      <c r="K230" s="138"/>
      <c r="L230" s="138"/>
      <c r="M230" s="138"/>
      <c r="N230" s="138"/>
      <c r="O230" s="107"/>
    </row>
    <row r="231" spans="1:15" ht="51.6" customHeight="1" x14ac:dyDescent="0.3">
      <c r="A231" s="250"/>
      <c r="B231" s="247"/>
      <c r="C231" s="248"/>
      <c r="D231" s="243" t="s">
        <v>1153</v>
      </c>
      <c r="E231" s="232"/>
      <c r="F231" s="232"/>
      <c r="G231" s="230"/>
      <c r="H231" s="232"/>
      <c r="I231" s="232"/>
      <c r="J231" s="230"/>
      <c r="K231" s="138"/>
      <c r="L231" s="138"/>
      <c r="M231" s="138"/>
      <c r="N231" s="138"/>
      <c r="O231" s="107"/>
    </row>
    <row r="232" spans="1:15" ht="51.6" customHeight="1" x14ac:dyDescent="0.3">
      <c r="A232" s="250"/>
      <c r="B232" s="247"/>
      <c r="C232" s="248"/>
      <c r="D232" s="243" t="s">
        <v>1154</v>
      </c>
      <c r="E232" s="232"/>
      <c r="F232" s="232"/>
      <c r="G232" s="230"/>
      <c r="H232" s="232"/>
      <c r="I232" s="232"/>
      <c r="J232" s="230"/>
      <c r="K232" s="138"/>
      <c r="L232" s="138"/>
      <c r="M232" s="138"/>
      <c r="N232" s="138"/>
      <c r="O232" s="107"/>
    </row>
    <row r="233" spans="1:15" ht="51.6" customHeight="1" x14ac:dyDescent="0.3">
      <c r="A233" s="250"/>
      <c r="B233" s="247"/>
      <c r="C233" s="248"/>
      <c r="D233" s="243" t="s">
        <v>1155</v>
      </c>
      <c r="E233" s="229"/>
      <c r="F233" s="229"/>
      <c r="G233" s="230"/>
      <c r="H233" s="229"/>
      <c r="I233" s="229"/>
      <c r="J233" s="230"/>
      <c r="K233" s="137"/>
      <c r="L233" s="137"/>
      <c r="M233" s="137"/>
      <c r="N233" s="137"/>
      <c r="O233" s="106"/>
    </row>
    <row r="234" spans="1:15" ht="116.1" customHeight="1" x14ac:dyDescent="0.3">
      <c r="A234" s="251"/>
      <c r="B234" s="247"/>
      <c r="C234" s="248" t="s">
        <v>1156</v>
      </c>
      <c r="D234" s="243" t="s">
        <v>1157</v>
      </c>
      <c r="E234" s="226" t="s">
        <v>840</v>
      </c>
      <c r="F234" s="226" t="s">
        <v>840</v>
      </c>
      <c r="G234" s="230" t="s">
        <v>549</v>
      </c>
      <c r="H234" s="227" t="s">
        <v>550</v>
      </c>
      <c r="I234" s="227" t="s">
        <v>551</v>
      </c>
      <c r="J234" s="230" t="s">
        <v>552</v>
      </c>
      <c r="K234" s="136">
        <f>VALUE(MID('NIST 2.0 Checklist'!G234, 2, SEARCH(")",'NIST 2.0 Checklist'!G234) - 2))</f>
        <v>1</v>
      </c>
      <c r="L234" s="136">
        <f>VALUE(MID('NIST 2.0 Checklist'!H234, 2, SEARCH(")",'NIST 2.0 Checklist'!H234) - 2))</f>
        <v>1</v>
      </c>
      <c r="M234" s="136">
        <f>VALUE(MID('NIST 2.0 Checklist'!I234, 2, SEARCH(")",'NIST 2.0 Checklist'!I234) - 2))</f>
        <v>1</v>
      </c>
      <c r="N234" s="136">
        <f>VALUE(MID('NIST 2.0 Checklist'!J234, 2, SEARCH(")",'NIST 2.0 Checklist'!J234) - 2))</f>
        <v>1</v>
      </c>
      <c r="O234" s="105"/>
    </row>
    <row r="235" spans="1:15" ht="45" customHeight="1" x14ac:dyDescent="0.3">
      <c r="A235" s="250"/>
      <c r="B235" s="247"/>
      <c r="C235" s="248"/>
      <c r="D235" s="243" t="s">
        <v>1158</v>
      </c>
      <c r="E235" s="231"/>
      <c r="F235" s="231"/>
      <c r="G235" s="230"/>
      <c r="H235" s="232"/>
      <c r="I235" s="232"/>
      <c r="J235" s="230"/>
      <c r="K235" s="138"/>
      <c r="L235" s="138"/>
      <c r="M235" s="138"/>
      <c r="N235" s="138"/>
      <c r="O235" s="107"/>
    </row>
    <row r="236" spans="1:15" ht="45" customHeight="1" x14ac:dyDescent="0.3">
      <c r="A236" s="250"/>
      <c r="B236" s="247"/>
      <c r="C236" s="248"/>
      <c r="D236" s="243" t="s">
        <v>1159</v>
      </c>
      <c r="E236" s="231"/>
      <c r="F236" s="231"/>
      <c r="G236" s="230"/>
      <c r="H236" s="232"/>
      <c r="I236" s="232"/>
      <c r="J236" s="230"/>
      <c r="K236" s="138"/>
      <c r="L236" s="138"/>
      <c r="M236" s="138"/>
      <c r="N236" s="138"/>
      <c r="O236" s="107"/>
    </row>
    <row r="237" spans="1:15" ht="45" customHeight="1" x14ac:dyDescent="0.3">
      <c r="A237" s="250"/>
      <c r="B237" s="247"/>
      <c r="C237" s="248"/>
      <c r="D237" s="243" t="s">
        <v>1160</v>
      </c>
      <c r="E237" s="228"/>
      <c r="F237" s="228"/>
      <c r="G237" s="230"/>
      <c r="H237" s="229"/>
      <c r="I237" s="229"/>
      <c r="J237" s="230"/>
      <c r="K237" s="137"/>
      <c r="L237" s="137"/>
      <c r="M237" s="137"/>
      <c r="N237" s="137"/>
      <c r="O237" s="106"/>
    </row>
    <row r="238" spans="1:15" ht="252" x14ac:dyDescent="0.3">
      <c r="A238" s="250"/>
      <c r="B238" s="243" t="s">
        <v>1161</v>
      </c>
      <c r="C238" s="244"/>
      <c r="D238" s="245"/>
      <c r="E238" s="234"/>
      <c r="F238" s="234"/>
      <c r="G238" s="235"/>
      <c r="H238" s="235"/>
      <c r="I238" s="235"/>
      <c r="J238" s="235"/>
      <c r="K238" s="108"/>
      <c r="L238" s="108"/>
      <c r="M238" s="108"/>
      <c r="N238" s="108"/>
      <c r="O238" s="108"/>
    </row>
    <row r="239" spans="1:15" ht="45.6" customHeight="1" x14ac:dyDescent="0.3">
      <c r="A239" s="250"/>
      <c r="B239" s="256"/>
      <c r="C239" s="257" t="s">
        <v>1162</v>
      </c>
      <c r="D239" s="252" t="s">
        <v>1163</v>
      </c>
      <c r="E239" s="226" t="s">
        <v>840</v>
      </c>
      <c r="F239" s="226" t="s">
        <v>841</v>
      </c>
      <c r="G239" s="237" t="s">
        <v>549</v>
      </c>
      <c r="H239" s="238" t="s">
        <v>550</v>
      </c>
      <c r="I239" s="238" t="s">
        <v>551</v>
      </c>
      <c r="J239" s="237" t="s">
        <v>552</v>
      </c>
      <c r="K239" s="136">
        <f>VALUE(MID('NIST 2.0 Checklist'!G239, 2, SEARCH(")",'NIST 2.0 Checklist'!G239) - 2))</f>
        <v>1</v>
      </c>
      <c r="L239" s="136">
        <f>VALUE(MID('NIST 2.0 Checklist'!H239, 2, SEARCH(")",'NIST 2.0 Checklist'!H239) - 2))</f>
        <v>1</v>
      </c>
      <c r="M239" s="136">
        <f>VALUE(MID('NIST 2.0 Checklist'!I239, 2, SEARCH(")",'NIST 2.0 Checklist'!I239) - 2))</f>
        <v>1</v>
      </c>
      <c r="N239" s="136">
        <f>VALUE(MID('NIST 2.0 Checklist'!J239, 2, SEARCH(")",'NIST 2.0 Checklist'!J239) - 2))</f>
        <v>1</v>
      </c>
      <c r="O239" s="110"/>
    </row>
    <row r="240" spans="1:15" ht="45.6" customHeight="1" x14ac:dyDescent="0.3">
      <c r="A240" s="250"/>
      <c r="B240" s="256"/>
      <c r="C240" s="257"/>
      <c r="D240" s="252" t="s">
        <v>1164</v>
      </c>
      <c r="E240" s="231"/>
      <c r="F240" s="231"/>
      <c r="G240" s="237"/>
      <c r="H240" s="239"/>
      <c r="I240" s="239"/>
      <c r="J240" s="237"/>
      <c r="K240" s="138"/>
      <c r="L240" s="138"/>
      <c r="M240" s="138"/>
      <c r="N240" s="138"/>
      <c r="O240" s="111"/>
    </row>
    <row r="241" spans="1:15" ht="45.6" customHeight="1" x14ac:dyDescent="0.3">
      <c r="A241" s="250"/>
      <c r="B241" s="256"/>
      <c r="C241" s="257"/>
      <c r="D241" s="252" t="s">
        <v>1165</v>
      </c>
      <c r="E241" s="231"/>
      <c r="F241" s="231"/>
      <c r="G241" s="237"/>
      <c r="H241" s="239"/>
      <c r="I241" s="239"/>
      <c r="J241" s="237"/>
      <c r="K241" s="138"/>
      <c r="L241" s="138"/>
      <c r="M241" s="138"/>
      <c r="N241" s="138"/>
      <c r="O241" s="111"/>
    </row>
    <row r="242" spans="1:15" ht="45.6" customHeight="1" x14ac:dyDescent="0.3">
      <c r="A242" s="250"/>
      <c r="B242" s="256"/>
      <c r="C242" s="257"/>
      <c r="D242" s="252" t="s">
        <v>1166</v>
      </c>
      <c r="E242" s="231"/>
      <c r="F242" s="231"/>
      <c r="G242" s="237"/>
      <c r="H242" s="239"/>
      <c r="I242" s="239"/>
      <c r="J242" s="237"/>
      <c r="K242" s="138"/>
      <c r="L242" s="138"/>
      <c r="M242" s="138"/>
      <c r="N242" s="138"/>
      <c r="O242" s="111"/>
    </row>
    <row r="243" spans="1:15" ht="45.6" customHeight="1" x14ac:dyDescent="0.3">
      <c r="A243" s="250"/>
      <c r="B243" s="256"/>
      <c r="C243" s="257"/>
      <c r="D243" s="252" t="s">
        <v>1167</v>
      </c>
      <c r="E243" s="228"/>
      <c r="F243" s="228"/>
      <c r="G243" s="237"/>
      <c r="H243" s="240"/>
      <c r="I243" s="240"/>
      <c r="J243" s="237"/>
      <c r="K243" s="137"/>
      <c r="L243" s="137"/>
      <c r="M243" s="137"/>
      <c r="N243" s="137"/>
      <c r="O243" s="112"/>
    </row>
    <row r="244" spans="1:15" ht="63.6" customHeight="1" x14ac:dyDescent="0.3">
      <c r="A244" s="250"/>
      <c r="B244" s="256"/>
      <c r="C244" s="257" t="s">
        <v>1168</v>
      </c>
      <c r="D244" s="252" t="s">
        <v>1169</v>
      </c>
      <c r="E244" s="226" t="s">
        <v>840</v>
      </c>
      <c r="F244" s="226" t="s">
        <v>841</v>
      </c>
      <c r="G244" s="230" t="s">
        <v>549</v>
      </c>
      <c r="H244" s="238" t="s">
        <v>550</v>
      </c>
      <c r="I244" s="238" t="s">
        <v>551</v>
      </c>
      <c r="J244" s="230" t="s">
        <v>552</v>
      </c>
      <c r="K244" s="136">
        <f>VALUE(MID('NIST 2.0 Checklist'!G244, 2, SEARCH(")",'NIST 2.0 Checklist'!G244) - 2))</f>
        <v>1</v>
      </c>
      <c r="L244" s="136">
        <f>VALUE(MID('NIST 2.0 Checklist'!H244, 2, SEARCH(")",'NIST 2.0 Checklist'!H244) - 2))</f>
        <v>1</v>
      </c>
      <c r="M244" s="136">
        <f>VALUE(MID('NIST 2.0 Checklist'!I244, 2, SEARCH(")",'NIST 2.0 Checklist'!I244) - 2))</f>
        <v>1</v>
      </c>
      <c r="N244" s="136">
        <f>VALUE(MID('NIST 2.0 Checklist'!J244, 2, SEARCH(")",'NIST 2.0 Checklist'!J244) - 2))</f>
        <v>1</v>
      </c>
      <c r="O244" s="110"/>
    </row>
    <row r="245" spans="1:15" ht="63.6" customHeight="1" x14ac:dyDescent="0.3">
      <c r="A245" s="250"/>
      <c r="B245" s="256"/>
      <c r="C245" s="257"/>
      <c r="D245" s="252" t="s">
        <v>1170</v>
      </c>
      <c r="E245" s="231"/>
      <c r="F245" s="231"/>
      <c r="G245" s="230"/>
      <c r="H245" s="239"/>
      <c r="I245" s="239"/>
      <c r="J245" s="230"/>
      <c r="K245" s="138"/>
      <c r="L245" s="138"/>
      <c r="M245" s="138"/>
      <c r="N245" s="138"/>
      <c r="O245" s="111"/>
    </row>
    <row r="246" spans="1:15" ht="63.6" customHeight="1" x14ac:dyDescent="0.3">
      <c r="A246" s="250"/>
      <c r="B246" s="256"/>
      <c r="C246" s="257"/>
      <c r="D246" s="252" t="s">
        <v>1171</v>
      </c>
      <c r="E246" s="231"/>
      <c r="F246" s="231"/>
      <c r="G246" s="230"/>
      <c r="H246" s="239"/>
      <c r="I246" s="239"/>
      <c r="J246" s="230"/>
      <c r="K246" s="138"/>
      <c r="L246" s="138"/>
      <c r="M246" s="138"/>
      <c r="N246" s="138"/>
      <c r="O246" s="111"/>
    </row>
    <row r="247" spans="1:15" ht="63.6" customHeight="1" x14ac:dyDescent="0.3">
      <c r="A247" s="250"/>
      <c r="B247" s="256"/>
      <c r="C247" s="257"/>
      <c r="D247" s="252" t="s">
        <v>1172</v>
      </c>
      <c r="E247" s="228"/>
      <c r="F247" s="228"/>
      <c r="G247" s="230"/>
      <c r="H247" s="240"/>
      <c r="I247" s="240"/>
      <c r="J247" s="230"/>
      <c r="K247" s="137"/>
      <c r="L247" s="137"/>
      <c r="M247" s="137"/>
      <c r="N247" s="137"/>
      <c r="O247" s="112"/>
    </row>
    <row r="248" spans="1:15" ht="54" customHeight="1" x14ac:dyDescent="0.3">
      <c r="A248" s="250"/>
      <c r="B248" s="256"/>
      <c r="C248" s="257" t="s">
        <v>1173</v>
      </c>
      <c r="D248" s="252" t="s">
        <v>1174</v>
      </c>
      <c r="E248" s="238" t="s">
        <v>841</v>
      </c>
      <c r="F248" s="238"/>
      <c r="G248" s="237" t="s">
        <v>549</v>
      </c>
      <c r="H248" s="238" t="s">
        <v>550</v>
      </c>
      <c r="I248" s="238" t="s">
        <v>551</v>
      </c>
      <c r="J248" s="237" t="s">
        <v>552</v>
      </c>
      <c r="K248" s="136">
        <f>VALUE(MID('NIST 2.0 Checklist'!G248, 2, SEARCH(")",'NIST 2.0 Checklist'!G248) - 2))</f>
        <v>1</v>
      </c>
      <c r="L248" s="136">
        <f>VALUE(MID('NIST 2.0 Checklist'!H248, 2, SEARCH(")",'NIST 2.0 Checklist'!H248) - 2))</f>
        <v>1</v>
      </c>
      <c r="M248" s="136">
        <f>VALUE(MID('NIST 2.0 Checklist'!I248, 2, SEARCH(")",'NIST 2.0 Checklist'!I248) - 2))</f>
        <v>1</v>
      </c>
      <c r="N248" s="136">
        <f>VALUE(MID('NIST 2.0 Checklist'!J248, 2, SEARCH(")",'NIST 2.0 Checklist'!J248) - 2))</f>
        <v>1</v>
      </c>
      <c r="O248" s="110"/>
    </row>
    <row r="249" spans="1:15" ht="54" customHeight="1" x14ac:dyDescent="0.3">
      <c r="A249" s="250"/>
      <c r="B249" s="256"/>
      <c r="C249" s="257"/>
      <c r="D249" s="252" t="s">
        <v>1175</v>
      </c>
      <c r="E249" s="240"/>
      <c r="F249" s="240"/>
      <c r="G249" s="237"/>
      <c r="H249" s="240"/>
      <c r="I249" s="240"/>
      <c r="J249" s="237"/>
      <c r="K249" s="137"/>
      <c r="L249" s="137"/>
      <c r="M249" s="137"/>
      <c r="N249" s="137"/>
      <c r="O249" s="112"/>
    </row>
    <row r="250" spans="1:15" ht="54" customHeight="1" x14ac:dyDescent="0.3">
      <c r="A250" s="251"/>
      <c r="B250" s="247"/>
      <c r="C250" s="248" t="s">
        <v>1176</v>
      </c>
      <c r="D250" s="243" t="s">
        <v>1177</v>
      </c>
      <c r="E250" s="227" t="s">
        <v>840</v>
      </c>
      <c r="F250" s="227" t="s">
        <v>840</v>
      </c>
      <c r="G250" s="230" t="s">
        <v>549</v>
      </c>
      <c r="H250" s="227" t="s">
        <v>550</v>
      </c>
      <c r="I250" s="227" t="s">
        <v>551</v>
      </c>
      <c r="J250" s="230" t="s">
        <v>552</v>
      </c>
      <c r="K250" s="136">
        <f>VALUE(MID('NIST 2.0 Checklist'!G250, 2, SEARCH(")",'NIST 2.0 Checklist'!G250) - 2))</f>
        <v>1</v>
      </c>
      <c r="L250" s="136">
        <f>VALUE(MID('NIST 2.0 Checklist'!H250, 2, SEARCH(")",'NIST 2.0 Checklist'!H250) - 2))</f>
        <v>1</v>
      </c>
      <c r="M250" s="136">
        <f>VALUE(MID('NIST 2.0 Checklist'!I250, 2, SEARCH(")",'NIST 2.0 Checklist'!I250) - 2))</f>
        <v>1</v>
      </c>
      <c r="N250" s="136">
        <f>VALUE(MID('NIST 2.0 Checklist'!J250, 2, SEARCH(")",'NIST 2.0 Checklist'!J250) - 2))</f>
        <v>1</v>
      </c>
      <c r="O250" s="105"/>
    </row>
    <row r="251" spans="1:15" ht="54" customHeight="1" x14ac:dyDescent="0.3">
      <c r="A251" s="250"/>
      <c r="B251" s="247"/>
      <c r="C251" s="248"/>
      <c r="D251" s="243" t="s">
        <v>1178</v>
      </c>
      <c r="E251" s="232"/>
      <c r="F251" s="232"/>
      <c r="G251" s="230"/>
      <c r="H251" s="232"/>
      <c r="I251" s="232"/>
      <c r="J251" s="230"/>
      <c r="K251" s="138"/>
      <c r="L251" s="138"/>
      <c r="M251" s="138"/>
      <c r="N251" s="138"/>
      <c r="O251" s="107"/>
    </row>
    <row r="252" spans="1:15" ht="54" customHeight="1" x14ac:dyDescent="0.3">
      <c r="A252" s="250"/>
      <c r="B252" s="247"/>
      <c r="C252" s="248"/>
      <c r="D252" s="243" t="s">
        <v>1179</v>
      </c>
      <c r="E252" s="232"/>
      <c r="F252" s="232"/>
      <c r="G252" s="230"/>
      <c r="H252" s="232"/>
      <c r="I252" s="232"/>
      <c r="J252" s="230"/>
      <c r="K252" s="138"/>
      <c r="L252" s="138"/>
      <c r="M252" s="138"/>
      <c r="N252" s="138"/>
      <c r="O252" s="107"/>
    </row>
    <row r="253" spans="1:15" ht="54" customHeight="1" x14ac:dyDescent="0.3">
      <c r="A253" s="250"/>
      <c r="B253" s="247"/>
      <c r="C253" s="248"/>
      <c r="D253" s="243" t="s">
        <v>1180</v>
      </c>
      <c r="E253" s="229"/>
      <c r="F253" s="229"/>
      <c r="G253" s="230"/>
      <c r="H253" s="229"/>
      <c r="I253" s="229"/>
      <c r="J253" s="230"/>
      <c r="K253" s="137"/>
      <c r="L253" s="137"/>
      <c r="M253" s="137"/>
      <c r="N253" s="137"/>
      <c r="O253" s="106"/>
    </row>
    <row r="254" spans="1:15" ht="264.60000000000002" customHeight="1" x14ac:dyDescent="0.3">
      <c r="A254" s="250"/>
      <c r="B254" s="243" t="s">
        <v>1181</v>
      </c>
      <c r="C254" s="244"/>
      <c r="D254" s="245"/>
      <c r="E254" s="234"/>
      <c r="F254" s="234"/>
      <c r="G254" s="235"/>
      <c r="H254" s="235"/>
      <c r="I254" s="235"/>
      <c r="J254" s="235"/>
      <c r="K254" s="108"/>
      <c r="L254" s="108"/>
      <c r="M254" s="108"/>
      <c r="N254" s="108"/>
      <c r="O254" s="108"/>
    </row>
    <row r="255" spans="1:15" ht="96" customHeight="1" x14ac:dyDescent="0.3">
      <c r="A255" s="251"/>
      <c r="B255" s="247"/>
      <c r="C255" s="248" t="s">
        <v>1182</v>
      </c>
      <c r="D255" s="243" t="s">
        <v>1183</v>
      </c>
      <c r="E255" s="226" t="s">
        <v>840</v>
      </c>
      <c r="F255" s="226" t="s">
        <v>841</v>
      </c>
      <c r="G255" s="230" t="s">
        <v>549</v>
      </c>
      <c r="H255" s="227" t="s">
        <v>550</v>
      </c>
      <c r="I255" s="227" t="s">
        <v>551</v>
      </c>
      <c r="J255" s="230" t="s">
        <v>552</v>
      </c>
      <c r="K255" s="136">
        <f>VALUE(MID('NIST 2.0 Checklist'!G255, 2, SEARCH(")",'NIST 2.0 Checklist'!G255) - 2))</f>
        <v>1</v>
      </c>
      <c r="L255" s="136">
        <f>VALUE(MID('NIST 2.0 Checklist'!H255, 2, SEARCH(")",'NIST 2.0 Checklist'!H255) - 2))</f>
        <v>1</v>
      </c>
      <c r="M255" s="136">
        <f>VALUE(MID('NIST 2.0 Checklist'!I255, 2, SEARCH(")",'NIST 2.0 Checklist'!I255) - 2))</f>
        <v>1</v>
      </c>
      <c r="N255" s="136">
        <f>VALUE(MID('NIST 2.0 Checklist'!J255, 2, SEARCH(")",'NIST 2.0 Checklist'!J255) - 2))</f>
        <v>1</v>
      </c>
      <c r="O255" s="105"/>
    </row>
    <row r="256" spans="1:15" ht="34.799999999999997" customHeight="1" x14ac:dyDescent="0.3">
      <c r="A256" s="250"/>
      <c r="B256" s="247"/>
      <c r="C256" s="248"/>
      <c r="D256" s="243" t="s">
        <v>1184</v>
      </c>
      <c r="E256" s="231"/>
      <c r="F256" s="231"/>
      <c r="G256" s="230"/>
      <c r="H256" s="232"/>
      <c r="I256" s="232"/>
      <c r="J256" s="230"/>
      <c r="K256" s="138"/>
      <c r="L256" s="138"/>
      <c r="M256" s="138"/>
      <c r="N256" s="138"/>
      <c r="O256" s="107"/>
    </row>
    <row r="257" spans="1:15" ht="34.799999999999997" customHeight="1" x14ac:dyDescent="0.3">
      <c r="A257" s="250"/>
      <c r="B257" s="247"/>
      <c r="C257" s="248"/>
      <c r="D257" s="243" t="s">
        <v>1185</v>
      </c>
      <c r="E257" s="228"/>
      <c r="F257" s="228"/>
      <c r="G257" s="230"/>
      <c r="H257" s="229"/>
      <c r="I257" s="229"/>
      <c r="J257" s="230"/>
      <c r="K257" s="137"/>
      <c r="L257" s="137"/>
      <c r="M257" s="137"/>
      <c r="N257" s="137"/>
      <c r="O257" s="106"/>
    </row>
    <row r="258" spans="1:15" ht="67.5" customHeight="1" x14ac:dyDescent="0.3">
      <c r="A258" s="251"/>
      <c r="B258" s="247"/>
      <c r="C258" s="248" t="s">
        <v>1186</v>
      </c>
      <c r="D258" s="243" t="s">
        <v>1187</v>
      </c>
      <c r="E258" s="226" t="s">
        <v>840</v>
      </c>
      <c r="F258" s="226" t="s">
        <v>840</v>
      </c>
      <c r="G258" s="230" t="s">
        <v>549</v>
      </c>
      <c r="H258" s="227" t="s">
        <v>550</v>
      </c>
      <c r="I258" s="227" t="s">
        <v>551</v>
      </c>
      <c r="J258" s="230" t="s">
        <v>552</v>
      </c>
      <c r="K258" s="136">
        <f>VALUE(MID('NIST 2.0 Checklist'!G258, 2, SEARCH(")",'NIST 2.0 Checklist'!G258) - 2))</f>
        <v>1</v>
      </c>
      <c r="L258" s="136">
        <f>VALUE(MID('NIST 2.0 Checklist'!H258, 2, SEARCH(")",'NIST 2.0 Checklist'!H258) - 2))</f>
        <v>1</v>
      </c>
      <c r="M258" s="136">
        <f>VALUE(MID('NIST 2.0 Checklist'!I258, 2, SEARCH(")",'NIST 2.0 Checklist'!I258) - 2))</f>
        <v>1</v>
      </c>
      <c r="N258" s="136">
        <f>VALUE(MID('NIST 2.0 Checklist'!J258, 2, SEARCH(")",'NIST 2.0 Checklist'!J258) - 2))</f>
        <v>1</v>
      </c>
      <c r="O258" s="105"/>
    </row>
    <row r="259" spans="1:15" ht="31.8" customHeight="1" x14ac:dyDescent="0.3">
      <c r="A259" s="250"/>
      <c r="B259" s="247"/>
      <c r="C259" s="248"/>
      <c r="D259" s="243" t="s">
        <v>1188</v>
      </c>
      <c r="E259" s="231"/>
      <c r="F259" s="231"/>
      <c r="G259" s="230"/>
      <c r="H259" s="232"/>
      <c r="I259" s="232"/>
      <c r="J259" s="230"/>
      <c r="K259" s="138"/>
      <c r="L259" s="138"/>
      <c r="M259" s="138"/>
      <c r="N259" s="138"/>
      <c r="O259" s="107"/>
    </row>
    <row r="260" spans="1:15" ht="31.8" customHeight="1" x14ac:dyDescent="0.3">
      <c r="A260" s="250"/>
      <c r="B260" s="247"/>
      <c r="C260" s="248"/>
      <c r="D260" s="243" t="s">
        <v>1189</v>
      </c>
      <c r="E260" s="231"/>
      <c r="F260" s="231"/>
      <c r="G260" s="230"/>
      <c r="H260" s="232"/>
      <c r="I260" s="232"/>
      <c r="J260" s="230"/>
      <c r="K260" s="138"/>
      <c r="L260" s="138"/>
      <c r="M260" s="138"/>
      <c r="N260" s="138"/>
      <c r="O260" s="107"/>
    </row>
    <row r="261" spans="1:15" ht="31.8" customHeight="1" x14ac:dyDescent="0.3">
      <c r="A261" s="250"/>
      <c r="B261" s="247"/>
      <c r="C261" s="248"/>
      <c r="D261" s="243" t="s">
        <v>1190</v>
      </c>
      <c r="E261" s="231"/>
      <c r="F261" s="231"/>
      <c r="G261" s="230"/>
      <c r="H261" s="232"/>
      <c r="I261" s="232"/>
      <c r="J261" s="230"/>
      <c r="K261" s="138"/>
      <c r="L261" s="138"/>
      <c r="M261" s="138"/>
      <c r="N261" s="138"/>
      <c r="O261" s="107"/>
    </row>
    <row r="262" spans="1:15" ht="31.8" customHeight="1" x14ac:dyDescent="0.3">
      <c r="A262" s="250"/>
      <c r="B262" s="247"/>
      <c r="C262" s="248"/>
      <c r="D262" s="243" t="s">
        <v>1191</v>
      </c>
      <c r="E262" s="231"/>
      <c r="F262" s="231"/>
      <c r="G262" s="230"/>
      <c r="H262" s="232"/>
      <c r="I262" s="232"/>
      <c r="J262" s="230"/>
      <c r="K262" s="138"/>
      <c r="L262" s="138"/>
      <c r="M262" s="138"/>
      <c r="N262" s="138"/>
      <c r="O262" s="107"/>
    </row>
    <row r="263" spans="1:15" ht="31.8" customHeight="1" x14ac:dyDescent="0.3">
      <c r="A263" s="250"/>
      <c r="B263" s="247"/>
      <c r="C263" s="248"/>
      <c r="D263" s="243" t="s">
        <v>1192</v>
      </c>
      <c r="E263" s="228"/>
      <c r="F263" s="228"/>
      <c r="G263" s="230"/>
      <c r="H263" s="229"/>
      <c r="I263" s="229"/>
      <c r="J263" s="230"/>
      <c r="K263" s="137"/>
      <c r="L263" s="137"/>
      <c r="M263" s="137"/>
      <c r="N263" s="137"/>
      <c r="O263" s="106"/>
    </row>
    <row r="264" spans="1:15" ht="78" customHeight="1" x14ac:dyDescent="0.3">
      <c r="A264" s="251"/>
      <c r="B264" s="247"/>
      <c r="C264" s="248" t="s">
        <v>1193</v>
      </c>
      <c r="D264" s="243" t="s">
        <v>1194</v>
      </c>
      <c r="E264" s="227" t="s">
        <v>840</v>
      </c>
      <c r="F264" s="227" t="s">
        <v>840</v>
      </c>
      <c r="G264" s="230" t="s">
        <v>549</v>
      </c>
      <c r="H264" s="227" t="s">
        <v>550</v>
      </c>
      <c r="I264" s="227" t="s">
        <v>551</v>
      </c>
      <c r="J264" s="230" t="s">
        <v>552</v>
      </c>
      <c r="K264" s="136">
        <f>VALUE(MID('NIST 2.0 Checklist'!G264, 2, SEARCH(")",'NIST 2.0 Checklist'!G264) - 2))</f>
        <v>1</v>
      </c>
      <c r="L264" s="136">
        <f>VALUE(MID('NIST 2.0 Checklist'!H264, 2, SEARCH(")",'NIST 2.0 Checklist'!H264) - 2))</f>
        <v>1</v>
      </c>
      <c r="M264" s="136">
        <f>VALUE(MID('NIST 2.0 Checklist'!I264, 2, SEARCH(")",'NIST 2.0 Checklist'!I264) - 2))</f>
        <v>1</v>
      </c>
      <c r="N264" s="136">
        <f>VALUE(MID('NIST 2.0 Checklist'!J264, 2, SEARCH(")",'NIST 2.0 Checklist'!J264) - 2))</f>
        <v>1</v>
      </c>
      <c r="O264" s="105"/>
    </row>
    <row r="265" spans="1:15" ht="42" customHeight="1" x14ac:dyDescent="0.3">
      <c r="A265" s="250"/>
      <c r="B265" s="247"/>
      <c r="C265" s="248"/>
      <c r="D265" s="243" t="s">
        <v>1195</v>
      </c>
      <c r="E265" s="232"/>
      <c r="F265" s="232"/>
      <c r="G265" s="230"/>
      <c r="H265" s="232"/>
      <c r="I265" s="232"/>
      <c r="J265" s="230"/>
      <c r="K265" s="138"/>
      <c r="L265" s="138"/>
      <c r="M265" s="138"/>
      <c r="N265" s="138"/>
      <c r="O265" s="107"/>
    </row>
    <row r="266" spans="1:15" ht="45.6" customHeight="1" x14ac:dyDescent="0.3">
      <c r="A266" s="250"/>
      <c r="B266" s="247"/>
      <c r="C266" s="248"/>
      <c r="D266" s="243" t="s">
        <v>1196</v>
      </c>
      <c r="E266" s="229"/>
      <c r="F266" s="229"/>
      <c r="G266" s="230"/>
      <c r="H266" s="229"/>
      <c r="I266" s="229"/>
      <c r="J266" s="230"/>
      <c r="K266" s="137"/>
      <c r="L266" s="137"/>
      <c r="M266" s="137"/>
      <c r="N266" s="137"/>
      <c r="O266" s="106"/>
    </row>
    <row r="267" spans="1:15" ht="110.55" customHeight="1" x14ac:dyDescent="0.3">
      <c r="A267" s="251"/>
      <c r="B267" s="247"/>
      <c r="C267" s="248" t="s">
        <v>1197</v>
      </c>
      <c r="D267" s="243" t="s">
        <v>1198</v>
      </c>
      <c r="E267" s="227" t="s">
        <v>840</v>
      </c>
      <c r="F267" s="227" t="s">
        <v>841</v>
      </c>
      <c r="G267" s="230" t="s">
        <v>549</v>
      </c>
      <c r="H267" s="227" t="s">
        <v>550</v>
      </c>
      <c r="I267" s="227" t="s">
        <v>551</v>
      </c>
      <c r="J267" s="230" t="s">
        <v>552</v>
      </c>
      <c r="K267" s="136">
        <f>VALUE(MID('NIST 2.0 Checklist'!G267, 2, SEARCH(")",'NIST 2.0 Checklist'!G267) - 2))</f>
        <v>1</v>
      </c>
      <c r="L267" s="136">
        <f>VALUE(MID('NIST 2.0 Checklist'!H267, 2, SEARCH(")",'NIST 2.0 Checklist'!H267) - 2))</f>
        <v>1</v>
      </c>
      <c r="M267" s="136">
        <f>VALUE(MID('NIST 2.0 Checklist'!I267, 2, SEARCH(")",'NIST 2.0 Checklist'!I267) - 2))</f>
        <v>1</v>
      </c>
      <c r="N267" s="136">
        <f>VALUE(MID('NIST 2.0 Checklist'!J267, 2, SEARCH(")",'NIST 2.0 Checklist'!J267) - 2))</f>
        <v>1</v>
      </c>
      <c r="O267" s="105"/>
    </row>
    <row r="268" spans="1:15" ht="45" customHeight="1" x14ac:dyDescent="0.3">
      <c r="A268" s="250"/>
      <c r="B268" s="247"/>
      <c r="C268" s="248"/>
      <c r="D268" s="243" t="s">
        <v>1199</v>
      </c>
      <c r="E268" s="232"/>
      <c r="F268" s="232"/>
      <c r="G268" s="230"/>
      <c r="H268" s="232"/>
      <c r="I268" s="232"/>
      <c r="J268" s="230"/>
      <c r="K268" s="138"/>
      <c r="L268" s="138"/>
      <c r="M268" s="138"/>
      <c r="N268" s="138"/>
      <c r="O268" s="107"/>
    </row>
    <row r="269" spans="1:15" ht="40.799999999999997" customHeight="1" x14ac:dyDescent="0.3">
      <c r="A269" s="250"/>
      <c r="B269" s="247"/>
      <c r="C269" s="248"/>
      <c r="D269" s="243" t="s">
        <v>1200</v>
      </c>
      <c r="E269" s="229"/>
      <c r="F269" s="229"/>
      <c r="G269" s="230"/>
      <c r="H269" s="229"/>
      <c r="I269" s="229"/>
      <c r="J269" s="230"/>
      <c r="K269" s="137"/>
      <c r="L269" s="137"/>
      <c r="M269" s="137"/>
      <c r="N269" s="137"/>
      <c r="O269" s="106"/>
    </row>
    <row r="270" spans="1:15" ht="63" x14ac:dyDescent="0.3">
      <c r="A270" s="251"/>
      <c r="B270" s="247"/>
      <c r="C270" s="248" t="s">
        <v>1201</v>
      </c>
      <c r="D270" s="243" t="s">
        <v>1202</v>
      </c>
      <c r="E270" s="227" t="s">
        <v>840</v>
      </c>
      <c r="F270" s="227" t="s">
        <v>840</v>
      </c>
      <c r="G270" s="230" t="s">
        <v>549</v>
      </c>
      <c r="H270" s="227" t="s">
        <v>550</v>
      </c>
      <c r="I270" s="227" t="s">
        <v>551</v>
      </c>
      <c r="J270" s="230" t="s">
        <v>552</v>
      </c>
      <c r="K270" s="136">
        <f>VALUE(MID('NIST 2.0 Checklist'!G270, 2, SEARCH(")",'NIST 2.0 Checklist'!G270) - 2))</f>
        <v>1</v>
      </c>
      <c r="L270" s="136">
        <f>VALUE(MID('NIST 2.0 Checklist'!H270, 2, SEARCH(")",'NIST 2.0 Checklist'!H270) - 2))</f>
        <v>1</v>
      </c>
      <c r="M270" s="136">
        <f>VALUE(MID('NIST 2.0 Checklist'!I270, 2, SEARCH(")",'NIST 2.0 Checklist'!I270) - 2))</f>
        <v>1</v>
      </c>
      <c r="N270" s="136">
        <f>VALUE(MID('NIST 2.0 Checklist'!J270, 2, SEARCH(")",'NIST 2.0 Checklist'!J270) - 2))</f>
        <v>1</v>
      </c>
      <c r="O270" s="105"/>
    </row>
    <row r="271" spans="1:15" ht="32.4" customHeight="1" x14ac:dyDescent="0.3">
      <c r="A271" s="250"/>
      <c r="B271" s="247"/>
      <c r="C271" s="248"/>
      <c r="D271" s="243" t="s">
        <v>1203</v>
      </c>
      <c r="E271" s="232"/>
      <c r="F271" s="232"/>
      <c r="G271" s="230"/>
      <c r="H271" s="232"/>
      <c r="I271" s="232"/>
      <c r="J271" s="230"/>
      <c r="K271" s="138"/>
      <c r="L271" s="138"/>
      <c r="M271" s="138"/>
      <c r="N271" s="138"/>
      <c r="O271" s="107"/>
    </row>
    <row r="272" spans="1:15" ht="42" x14ac:dyDescent="0.3">
      <c r="A272" s="250"/>
      <c r="B272" s="247"/>
      <c r="C272" s="248"/>
      <c r="D272" s="243" t="s">
        <v>1204</v>
      </c>
      <c r="E272" s="232"/>
      <c r="F272" s="232"/>
      <c r="G272" s="230"/>
      <c r="H272" s="232"/>
      <c r="I272" s="232"/>
      <c r="J272" s="230"/>
      <c r="K272" s="138"/>
      <c r="L272" s="138"/>
      <c r="M272" s="138"/>
      <c r="N272" s="138"/>
      <c r="O272" s="107"/>
    </row>
    <row r="273" spans="1:15" ht="36.6" customHeight="1" x14ac:dyDescent="0.3">
      <c r="A273" s="250"/>
      <c r="B273" s="247"/>
      <c r="C273" s="248"/>
      <c r="D273" s="243" t="s">
        <v>1205</v>
      </c>
      <c r="E273" s="229"/>
      <c r="F273" s="229"/>
      <c r="G273" s="230"/>
      <c r="H273" s="229"/>
      <c r="I273" s="229"/>
      <c r="J273" s="230"/>
      <c r="K273" s="137"/>
      <c r="L273" s="137"/>
      <c r="M273" s="137"/>
      <c r="N273" s="137"/>
      <c r="O273" s="106"/>
    </row>
    <row r="274" spans="1:15" ht="91.05" customHeight="1" x14ac:dyDescent="0.3">
      <c r="A274" s="251"/>
      <c r="B274" s="247"/>
      <c r="C274" s="248" t="s">
        <v>1206</v>
      </c>
      <c r="D274" s="243" t="s">
        <v>1207</v>
      </c>
      <c r="E274" s="226" t="s">
        <v>841</v>
      </c>
      <c r="F274" s="226"/>
      <c r="G274" s="230" t="s">
        <v>549</v>
      </c>
      <c r="H274" s="227" t="s">
        <v>550</v>
      </c>
      <c r="I274" s="227" t="s">
        <v>551</v>
      </c>
      <c r="J274" s="230" t="s">
        <v>552</v>
      </c>
      <c r="K274" s="136">
        <f>VALUE(MID('NIST 2.0 Checklist'!G274, 2, SEARCH(")",'NIST 2.0 Checklist'!G274) - 2))</f>
        <v>1</v>
      </c>
      <c r="L274" s="136">
        <f>VALUE(MID('NIST 2.0 Checklist'!H274, 2, SEARCH(")",'NIST 2.0 Checklist'!H274) - 2))</f>
        <v>1</v>
      </c>
      <c r="M274" s="136">
        <f>VALUE(MID('NIST 2.0 Checklist'!I274, 2, SEARCH(")",'NIST 2.0 Checklist'!I274) - 2))</f>
        <v>1</v>
      </c>
      <c r="N274" s="136">
        <f>VALUE(MID('NIST 2.0 Checklist'!J274, 2, SEARCH(")",'NIST 2.0 Checklist'!J274) - 2))</f>
        <v>1</v>
      </c>
      <c r="O274" s="105"/>
    </row>
    <row r="275" spans="1:15" ht="37.799999999999997" customHeight="1" x14ac:dyDescent="0.3">
      <c r="A275" s="250"/>
      <c r="B275" s="247"/>
      <c r="C275" s="248"/>
      <c r="D275" s="243" t="s">
        <v>1208</v>
      </c>
      <c r="E275" s="231"/>
      <c r="F275" s="231"/>
      <c r="G275" s="230"/>
      <c r="H275" s="232"/>
      <c r="I275" s="232"/>
      <c r="J275" s="230"/>
      <c r="K275" s="138"/>
      <c r="L275" s="138"/>
      <c r="M275" s="138"/>
      <c r="N275" s="138"/>
      <c r="O275" s="107"/>
    </row>
    <row r="276" spans="1:15" ht="57.6" customHeight="1" x14ac:dyDescent="0.3">
      <c r="A276" s="250"/>
      <c r="B276" s="247"/>
      <c r="C276" s="248"/>
      <c r="D276" s="243" t="s">
        <v>1209</v>
      </c>
      <c r="E276" s="228"/>
      <c r="F276" s="228"/>
      <c r="G276" s="230"/>
      <c r="H276" s="229"/>
      <c r="I276" s="229"/>
      <c r="J276" s="230"/>
      <c r="K276" s="137"/>
      <c r="L276" s="137"/>
      <c r="M276" s="137"/>
      <c r="N276" s="137"/>
      <c r="O276" s="106"/>
    </row>
    <row r="277" spans="1:15" ht="192.6" customHeight="1" x14ac:dyDescent="0.3">
      <c r="A277" s="250"/>
      <c r="B277" s="243" t="s">
        <v>1210</v>
      </c>
      <c r="C277" s="244"/>
      <c r="D277" s="245"/>
      <c r="E277" s="234"/>
      <c r="F277" s="234"/>
      <c r="G277" s="235"/>
      <c r="H277" s="235"/>
      <c r="I277" s="235"/>
      <c r="J277" s="235"/>
      <c r="K277" s="108"/>
      <c r="L277" s="108"/>
      <c r="M277" s="108"/>
      <c r="N277" s="108"/>
      <c r="O277" s="108"/>
    </row>
    <row r="278" spans="1:15" ht="55.8" customHeight="1" x14ac:dyDescent="0.3">
      <c r="A278" s="251"/>
      <c r="B278" s="247"/>
      <c r="C278" s="257" t="s">
        <v>1211</v>
      </c>
      <c r="D278" s="252" t="s">
        <v>1212</v>
      </c>
      <c r="E278" s="238" t="s">
        <v>840</v>
      </c>
      <c r="F278" s="238" t="s">
        <v>840</v>
      </c>
      <c r="G278" s="230" t="s">
        <v>549</v>
      </c>
      <c r="H278" s="238" t="s">
        <v>550</v>
      </c>
      <c r="I278" s="238" t="s">
        <v>551</v>
      </c>
      <c r="J278" s="230" t="s">
        <v>552</v>
      </c>
      <c r="K278" s="136">
        <f>VALUE(MID('NIST 2.0 Checklist'!G278, 2, SEARCH(")",'NIST 2.0 Checklist'!G278) - 2))</f>
        <v>1</v>
      </c>
      <c r="L278" s="136">
        <f>VALUE(MID('NIST 2.0 Checklist'!H278, 2, SEARCH(")",'NIST 2.0 Checklist'!H278) - 2))</f>
        <v>1</v>
      </c>
      <c r="M278" s="136">
        <f>VALUE(MID('NIST 2.0 Checklist'!I278, 2, SEARCH(")",'NIST 2.0 Checklist'!I278) - 2))</f>
        <v>1</v>
      </c>
      <c r="N278" s="136">
        <f>VALUE(MID('NIST 2.0 Checklist'!J278, 2, SEARCH(")",'NIST 2.0 Checklist'!J278) - 2))</f>
        <v>1</v>
      </c>
      <c r="O278" s="110"/>
    </row>
    <row r="279" spans="1:15" ht="55.8" customHeight="1" x14ac:dyDescent="0.3">
      <c r="A279" s="250"/>
      <c r="B279" s="247"/>
      <c r="C279" s="257"/>
      <c r="D279" s="252" t="s">
        <v>1213</v>
      </c>
      <c r="E279" s="239"/>
      <c r="F279" s="239"/>
      <c r="G279" s="230"/>
      <c r="H279" s="239"/>
      <c r="I279" s="239"/>
      <c r="J279" s="230"/>
      <c r="K279" s="138"/>
      <c r="L279" s="138"/>
      <c r="M279" s="138"/>
      <c r="N279" s="138"/>
      <c r="O279" s="111"/>
    </row>
    <row r="280" spans="1:15" ht="55.8" customHeight="1" x14ac:dyDescent="0.3">
      <c r="A280" s="250"/>
      <c r="B280" s="247"/>
      <c r="C280" s="257"/>
      <c r="D280" s="252" t="s">
        <v>1214</v>
      </c>
      <c r="E280" s="239"/>
      <c r="F280" s="239"/>
      <c r="G280" s="230"/>
      <c r="H280" s="239"/>
      <c r="I280" s="239"/>
      <c r="J280" s="230"/>
      <c r="K280" s="138"/>
      <c r="L280" s="138"/>
      <c r="M280" s="138"/>
      <c r="N280" s="138"/>
      <c r="O280" s="111"/>
    </row>
    <row r="281" spans="1:15" ht="55.8" customHeight="1" x14ac:dyDescent="0.3">
      <c r="A281" s="250"/>
      <c r="B281" s="247"/>
      <c r="C281" s="257"/>
      <c r="D281" s="252" t="s">
        <v>1215</v>
      </c>
      <c r="E281" s="240"/>
      <c r="F281" s="240"/>
      <c r="G281" s="230"/>
      <c r="H281" s="240"/>
      <c r="I281" s="240"/>
      <c r="J281" s="230"/>
      <c r="K281" s="137"/>
      <c r="L281" s="137"/>
      <c r="M281" s="137"/>
      <c r="N281" s="137"/>
      <c r="O281" s="112"/>
    </row>
    <row r="282" spans="1:15" ht="55.8" customHeight="1" x14ac:dyDescent="0.3">
      <c r="A282" s="251"/>
      <c r="B282" s="247"/>
      <c r="C282" s="248" t="s">
        <v>1216</v>
      </c>
      <c r="D282" s="243" t="s">
        <v>1217</v>
      </c>
      <c r="E282" s="226" t="s">
        <v>840</v>
      </c>
      <c r="F282" s="226" t="s">
        <v>840</v>
      </c>
      <c r="G282" s="230" t="s">
        <v>549</v>
      </c>
      <c r="H282" s="227" t="s">
        <v>550</v>
      </c>
      <c r="I282" s="227" t="s">
        <v>551</v>
      </c>
      <c r="J282" s="230" t="s">
        <v>552</v>
      </c>
      <c r="K282" s="136">
        <f>VALUE(MID('NIST 2.0 Checklist'!G282, 2, SEARCH(")",'NIST 2.0 Checklist'!G282) - 2))</f>
        <v>1</v>
      </c>
      <c r="L282" s="136">
        <f>VALUE(MID('NIST 2.0 Checklist'!H282, 2, SEARCH(")",'NIST 2.0 Checklist'!H282) - 2))</f>
        <v>1</v>
      </c>
      <c r="M282" s="136">
        <f>VALUE(MID('NIST 2.0 Checklist'!I282, 2, SEARCH(")",'NIST 2.0 Checklist'!I282) - 2))</f>
        <v>1</v>
      </c>
      <c r="N282" s="136">
        <f>VALUE(MID('NIST 2.0 Checklist'!J282, 2, SEARCH(")",'NIST 2.0 Checklist'!J282) - 2))</f>
        <v>1</v>
      </c>
      <c r="O282" s="105"/>
    </row>
    <row r="283" spans="1:15" ht="55.8" customHeight="1" x14ac:dyDescent="0.3">
      <c r="A283" s="250"/>
      <c r="B283" s="247"/>
      <c r="C283" s="248"/>
      <c r="D283" s="243" t="s">
        <v>1218</v>
      </c>
      <c r="E283" s="228"/>
      <c r="F283" s="228"/>
      <c r="G283" s="230"/>
      <c r="H283" s="229"/>
      <c r="I283" s="229"/>
      <c r="J283" s="230"/>
      <c r="K283" s="137"/>
      <c r="L283" s="137"/>
      <c r="M283" s="137"/>
      <c r="N283" s="137"/>
      <c r="O283" s="106"/>
    </row>
    <row r="284" spans="1:15" ht="117.6" customHeight="1" x14ac:dyDescent="0.3">
      <c r="A284" s="250"/>
      <c r="B284" s="247"/>
      <c r="C284" s="248" t="s">
        <v>1219</v>
      </c>
      <c r="D284" s="243" t="s">
        <v>1220</v>
      </c>
      <c r="E284" s="226" t="s">
        <v>841</v>
      </c>
      <c r="F284" s="226"/>
      <c r="G284" s="230" t="s">
        <v>549</v>
      </c>
      <c r="H284" s="227" t="s">
        <v>550</v>
      </c>
      <c r="I284" s="227" t="s">
        <v>551</v>
      </c>
      <c r="J284" s="230" t="s">
        <v>552</v>
      </c>
      <c r="K284" s="136">
        <f>VALUE(MID('NIST 2.0 Checklist'!G284, 2, SEARCH(")",'NIST 2.0 Checklist'!G284) - 2))</f>
        <v>1</v>
      </c>
      <c r="L284" s="136">
        <f>VALUE(MID('NIST 2.0 Checklist'!H284, 2, SEARCH(")",'NIST 2.0 Checklist'!H284) - 2))</f>
        <v>1</v>
      </c>
      <c r="M284" s="136">
        <f>VALUE(MID('NIST 2.0 Checklist'!I284, 2, SEARCH(")",'NIST 2.0 Checklist'!I284) - 2))</f>
        <v>1</v>
      </c>
      <c r="N284" s="136">
        <f>VALUE(MID('NIST 2.0 Checklist'!J284, 2, SEARCH(")",'NIST 2.0 Checklist'!J284) - 2))</f>
        <v>1</v>
      </c>
      <c r="O284" s="105"/>
    </row>
    <row r="285" spans="1:15" ht="26.4" customHeight="1" x14ac:dyDescent="0.3">
      <c r="A285" s="250"/>
      <c r="B285" s="247"/>
      <c r="C285" s="248"/>
      <c r="D285" s="243" t="s">
        <v>1221</v>
      </c>
      <c r="E285" s="231"/>
      <c r="F285" s="231"/>
      <c r="G285" s="230"/>
      <c r="H285" s="232"/>
      <c r="I285" s="232"/>
      <c r="J285" s="230"/>
      <c r="K285" s="138"/>
      <c r="L285" s="138"/>
      <c r="M285" s="138"/>
      <c r="N285" s="138"/>
      <c r="O285" s="107"/>
    </row>
    <row r="286" spans="1:15" ht="42" x14ac:dyDescent="0.3">
      <c r="A286" s="250"/>
      <c r="B286" s="247"/>
      <c r="C286" s="248"/>
      <c r="D286" s="243" t="s">
        <v>1222</v>
      </c>
      <c r="E286" s="228"/>
      <c r="F286" s="228"/>
      <c r="G286" s="230"/>
      <c r="H286" s="229"/>
      <c r="I286" s="229"/>
      <c r="J286" s="230"/>
      <c r="K286" s="137"/>
      <c r="L286" s="137"/>
      <c r="M286" s="137"/>
      <c r="N286" s="137"/>
      <c r="O286" s="106"/>
    </row>
    <row r="287" spans="1:15" ht="42" x14ac:dyDescent="0.3">
      <c r="A287" s="250"/>
      <c r="B287" s="247"/>
      <c r="C287" s="248" t="s">
        <v>1223</v>
      </c>
      <c r="D287" s="243" t="s">
        <v>1224</v>
      </c>
      <c r="E287" s="227" t="s">
        <v>841</v>
      </c>
      <c r="F287" s="227"/>
      <c r="G287" s="230" t="s">
        <v>549</v>
      </c>
      <c r="H287" s="227" t="s">
        <v>550</v>
      </c>
      <c r="I287" s="227" t="s">
        <v>551</v>
      </c>
      <c r="J287" s="230" t="s">
        <v>552</v>
      </c>
      <c r="K287" s="136">
        <f>VALUE(MID('NIST 2.0 Checklist'!G287, 2, SEARCH(")",'NIST 2.0 Checklist'!G287) - 2))</f>
        <v>1</v>
      </c>
      <c r="L287" s="136">
        <f>VALUE(MID('NIST 2.0 Checklist'!H287, 2, SEARCH(")",'NIST 2.0 Checklist'!H287) - 2))</f>
        <v>1</v>
      </c>
      <c r="M287" s="136">
        <f>VALUE(MID('NIST 2.0 Checklist'!I287, 2, SEARCH(")",'NIST 2.0 Checklist'!I287) - 2))</f>
        <v>1</v>
      </c>
      <c r="N287" s="136">
        <f>VALUE(MID('NIST 2.0 Checklist'!J287, 2, SEARCH(")",'NIST 2.0 Checklist'!J287) - 2))</f>
        <v>1</v>
      </c>
      <c r="O287" s="105"/>
    </row>
    <row r="288" spans="1:15" ht="21" x14ac:dyDescent="0.3">
      <c r="A288" s="250"/>
      <c r="B288" s="247"/>
      <c r="C288" s="248"/>
      <c r="D288" s="243" t="s">
        <v>1225</v>
      </c>
      <c r="E288" s="229"/>
      <c r="F288" s="229"/>
      <c r="G288" s="230"/>
      <c r="H288" s="229"/>
      <c r="I288" s="229"/>
      <c r="J288" s="230"/>
      <c r="K288" s="137"/>
      <c r="L288" s="137"/>
      <c r="M288" s="137"/>
      <c r="N288" s="137"/>
      <c r="O288" s="106"/>
    </row>
    <row r="289" spans="1:15" ht="176.55" customHeight="1" x14ac:dyDescent="0.3">
      <c r="A289" s="258" t="s">
        <v>394</v>
      </c>
      <c r="B289" s="243" t="s">
        <v>1226</v>
      </c>
      <c r="C289" s="244"/>
      <c r="D289" s="245"/>
      <c r="E289" s="234"/>
      <c r="F289" s="234"/>
      <c r="G289" s="235"/>
      <c r="H289" s="235"/>
      <c r="I289" s="235"/>
      <c r="J289" s="235"/>
      <c r="K289" s="108"/>
      <c r="L289" s="108"/>
      <c r="M289" s="108"/>
      <c r="N289" s="108"/>
      <c r="O289" s="108"/>
    </row>
    <row r="290" spans="1:15" ht="102.6" customHeight="1" x14ac:dyDescent="0.3">
      <c r="A290" s="259"/>
      <c r="B290" s="247"/>
      <c r="C290" s="248" t="s">
        <v>1227</v>
      </c>
      <c r="D290" s="243" t="s">
        <v>1228</v>
      </c>
      <c r="E290" s="253" t="s">
        <v>840</v>
      </c>
      <c r="F290" s="253" t="s">
        <v>841</v>
      </c>
      <c r="G290" s="230" t="s">
        <v>549</v>
      </c>
      <c r="H290" s="227" t="s">
        <v>550</v>
      </c>
      <c r="I290" s="227" t="s">
        <v>551</v>
      </c>
      <c r="J290" s="230" t="s">
        <v>552</v>
      </c>
      <c r="K290" s="136">
        <f>VALUE(MID('NIST 2.0 Checklist'!G290, 2, SEARCH(")",'NIST 2.0 Checklist'!G290) - 2))</f>
        <v>1</v>
      </c>
      <c r="L290" s="136">
        <f>VALUE(MID('NIST 2.0 Checklist'!H290, 2, SEARCH(")",'NIST 2.0 Checklist'!H290) - 2))</f>
        <v>1</v>
      </c>
      <c r="M290" s="136">
        <f>VALUE(MID('NIST 2.0 Checklist'!I290, 2, SEARCH(")",'NIST 2.0 Checklist'!I290) - 2))</f>
        <v>1</v>
      </c>
      <c r="N290" s="136">
        <f>VALUE(MID('NIST 2.0 Checklist'!J290, 2, SEARCH(")",'NIST 2.0 Checklist'!J290) - 2))</f>
        <v>1</v>
      </c>
      <c r="O290" s="105"/>
    </row>
    <row r="291" spans="1:15" ht="34.799999999999997" customHeight="1" x14ac:dyDescent="0.3">
      <c r="A291" s="258"/>
      <c r="B291" s="247"/>
      <c r="C291" s="248"/>
      <c r="D291" s="243" t="s">
        <v>1229</v>
      </c>
      <c r="E291" s="254"/>
      <c r="F291" s="254"/>
      <c r="G291" s="230"/>
      <c r="H291" s="232"/>
      <c r="I291" s="232"/>
      <c r="J291" s="230"/>
      <c r="K291" s="138"/>
      <c r="L291" s="138"/>
      <c r="M291" s="138"/>
      <c r="N291" s="138"/>
      <c r="O291" s="107"/>
    </row>
    <row r="292" spans="1:15" ht="34.799999999999997" customHeight="1" x14ac:dyDescent="0.3">
      <c r="A292" s="258"/>
      <c r="B292" s="247"/>
      <c r="C292" s="248"/>
      <c r="D292" s="243" t="s">
        <v>1230</v>
      </c>
      <c r="E292" s="254"/>
      <c r="F292" s="254"/>
      <c r="G292" s="230"/>
      <c r="H292" s="232"/>
      <c r="I292" s="232"/>
      <c r="J292" s="230"/>
      <c r="K292" s="138"/>
      <c r="L292" s="138"/>
      <c r="M292" s="138"/>
      <c r="N292" s="138"/>
      <c r="O292" s="107"/>
    </row>
    <row r="293" spans="1:15" ht="34.799999999999997" customHeight="1" x14ac:dyDescent="0.3">
      <c r="A293" s="258"/>
      <c r="B293" s="247"/>
      <c r="C293" s="248"/>
      <c r="D293" s="243" t="s">
        <v>1231</v>
      </c>
      <c r="E293" s="254"/>
      <c r="F293" s="254"/>
      <c r="G293" s="230"/>
      <c r="H293" s="232"/>
      <c r="I293" s="232"/>
      <c r="J293" s="230"/>
      <c r="K293" s="138"/>
      <c r="L293" s="138"/>
      <c r="M293" s="138"/>
      <c r="N293" s="138"/>
      <c r="O293" s="107"/>
    </row>
    <row r="294" spans="1:15" ht="34.799999999999997" customHeight="1" x14ac:dyDescent="0.3">
      <c r="A294" s="258"/>
      <c r="B294" s="247"/>
      <c r="C294" s="248"/>
      <c r="D294" s="243" t="s">
        <v>1232</v>
      </c>
      <c r="E294" s="255"/>
      <c r="F294" s="255"/>
      <c r="G294" s="230"/>
      <c r="H294" s="229"/>
      <c r="I294" s="229"/>
      <c r="J294" s="230"/>
      <c r="K294" s="137"/>
      <c r="L294" s="137"/>
      <c r="M294" s="137"/>
      <c r="N294" s="137"/>
      <c r="O294" s="106"/>
    </row>
    <row r="295" spans="1:15" ht="34.799999999999997" customHeight="1" x14ac:dyDescent="0.3">
      <c r="A295" s="258"/>
      <c r="B295" s="247"/>
      <c r="C295" s="248" t="s">
        <v>1233</v>
      </c>
      <c r="D295" s="243" t="s">
        <v>1234</v>
      </c>
      <c r="E295" s="253" t="s">
        <v>842</v>
      </c>
      <c r="F295" s="253"/>
      <c r="G295" s="230" t="s">
        <v>549</v>
      </c>
      <c r="H295" s="227" t="s">
        <v>550</v>
      </c>
      <c r="I295" s="227" t="s">
        <v>551</v>
      </c>
      <c r="J295" s="230" t="s">
        <v>552</v>
      </c>
      <c r="K295" s="136">
        <f>VALUE(MID('NIST 2.0 Checklist'!G295, 2, SEARCH(")",'NIST 2.0 Checklist'!G295) - 2))</f>
        <v>1</v>
      </c>
      <c r="L295" s="136">
        <f>VALUE(MID('NIST 2.0 Checklist'!H295, 2, SEARCH(")",'NIST 2.0 Checklist'!H295) - 2))</f>
        <v>1</v>
      </c>
      <c r="M295" s="136">
        <f>VALUE(MID('NIST 2.0 Checklist'!I295, 2, SEARCH(")",'NIST 2.0 Checklist'!I295) - 2))</f>
        <v>1</v>
      </c>
      <c r="N295" s="136">
        <f>VALUE(MID('NIST 2.0 Checklist'!J295, 2, SEARCH(")",'NIST 2.0 Checklist'!J295) - 2))</f>
        <v>1</v>
      </c>
      <c r="O295" s="105"/>
    </row>
    <row r="296" spans="1:15" ht="34.799999999999997" customHeight="1" x14ac:dyDescent="0.3">
      <c r="A296" s="258"/>
      <c r="B296" s="247"/>
      <c r="C296" s="248"/>
      <c r="D296" s="243" t="s">
        <v>1235</v>
      </c>
      <c r="E296" s="254"/>
      <c r="F296" s="254"/>
      <c r="G296" s="230"/>
      <c r="H296" s="232"/>
      <c r="I296" s="232"/>
      <c r="J296" s="230"/>
      <c r="K296" s="138"/>
      <c r="L296" s="138"/>
      <c r="M296" s="138"/>
      <c r="N296" s="138"/>
      <c r="O296" s="107"/>
    </row>
    <row r="297" spans="1:15" ht="34.799999999999997" customHeight="1" x14ac:dyDescent="0.3">
      <c r="A297" s="258"/>
      <c r="B297" s="247"/>
      <c r="C297" s="248"/>
      <c r="D297" s="243" t="s">
        <v>1236</v>
      </c>
      <c r="E297" s="254"/>
      <c r="F297" s="254"/>
      <c r="G297" s="230"/>
      <c r="H297" s="232"/>
      <c r="I297" s="232"/>
      <c r="J297" s="230"/>
      <c r="K297" s="138"/>
      <c r="L297" s="138"/>
      <c r="M297" s="138"/>
      <c r="N297" s="138"/>
      <c r="O297" s="107"/>
    </row>
    <row r="298" spans="1:15" ht="34.799999999999997" customHeight="1" x14ac:dyDescent="0.3">
      <c r="A298" s="258"/>
      <c r="B298" s="247"/>
      <c r="C298" s="248"/>
      <c r="D298" s="243" t="s">
        <v>1237</v>
      </c>
      <c r="E298" s="255"/>
      <c r="F298" s="255"/>
      <c r="G298" s="230"/>
      <c r="H298" s="229"/>
      <c r="I298" s="229"/>
      <c r="J298" s="230"/>
      <c r="K298" s="137"/>
      <c r="L298" s="137"/>
      <c r="M298" s="137"/>
      <c r="N298" s="137"/>
      <c r="O298" s="106"/>
    </row>
    <row r="299" spans="1:15" ht="165" customHeight="1" x14ac:dyDescent="0.3">
      <c r="A299" s="259"/>
      <c r="B299" s="247"/>
      <c r="C299" s="248" t="s">
        <v>1238</v>
      </c>
      <c r="D299" s="243" t="s">
        <v>1239</v>
      </c>
      <c r="E299" s="260" t="s">
        <v>840</v>
      </c>
      <c r="F299" s="260" t="s">
        <v>841</v>
      </c>
      <c r="G299" s="230" t="s">
        <v>549</v>
      </c>
      <c r="H299" s="227" t="s">
        <v>550</v>
      </c>
      <c r="I299" s="227" t="s">
        <v>551</v>
      </c>
      <c r="J299" s="230" t="s">
        <v>552</v>
      </c>
      <c r="K299" s="136">
        <f>VALUE(MID('NIST 2.0 Checklist'!G299, 2, SEARCH(")",'NIST 2.0 Checklist'!G299) - 2))</f>
        <v>1</v>
      </c>
      <c r="L299" s="136">
        <f>VALUE(MID('NIST 2.0 Checklist'!H299, 2, SEARCH(")",'NIST 2.0 Checklist'!H299) - 2))</f>
        <v>1</v>
      </c>
      <c r="M299" s="136">
        <f>VALUE(MID('NIST 2.0 Checklist'!I299, 2, SEARCH(")",'NIST 2.0 Checklist'!I299) - 2))</f>
        <v>1</v>
      </c>
      <c r="N299" s="136">
        <f>VALUE(MID('NIST 2.0 Checklist'!J299, 2, SEARCH(")",'NIST 2.0 Checklist'!J299) - 2))</f>
        <v>1</v>
      </c>
      <c r="O299" s="105"/>
    </row>
    <row r="300" spans="1:15" ht="40.799999999999997" customHeight="1" x14ac:dyDescent="0.3">
      <c r="A300" s="258"/>
      <c r="B300" s="247"/>
      <c r="C300" s="248"/>
      <c r="D300" s="243" t="s">
        <v>1240</v>
      </c>
      <c r="E300" s="261"/>
      <c r="F300" s="261"/>
      <c r="G300" s="230"/>
      <c r="H300" s="232"/>
      <c r="I300" s="232"/>
      <c r="J300" s="230"/>
      <c r="K300" s="138"/>
      <c r="L300" s="138"/>
      <c r="M300" s="138"/>
      <c r="N300" s="138"/>
      <c r="O300" s="107"/>
    </row>
    <row r="301" spans="1:15" ht="40.799999999999997" customHeight="1" x14ac:dyDescent="0.3">
      <c r="A301" s="258"/>
      <c r="B301" s="247"/>
      <c r="C301" s="248"/>
      <c r="D301" s="243" t="s">
        <v>1241</v>
      </c>
      <c r="E301" s="262"/>
      <c r="F301" s="262"/>
      <c r="G301" s="230"/>
      <c r="H301" s="229"/>
      <c r="I301" s="229"/>
      <c r="J301" s="230"/>
      <c r="K301" s="137"/>
      <c r="L301" s="137"/>
      <c r="M301" s="137"/>
      <c r="N301" s="137"/>
      <c r="O301" s="106"/>
    </row>
    <row r="302" spans="1:15" ht="40.799999999999997" customHeight="1" x14ac:dyDescent="0.3">
      <c r="A302" s="258"/>
      <c r="B302" s="247"/>
      <c r="C302" s="248" t="s">
        <v>1242</v>
      </c>
      <c r="D302" s="243" t="s">
        <v>1243</v>
      </c>
      <c r="E302" s="226" t="s">
        <v>842</v>
      </c>
      <c r="F302" s="226"/>
      <c r="G302" s="230" t="s">
        <v>549</v>
      </c>
      <c r="H302" s="227" t="s">
        <v>550</v>
      </c>
      <c r="I302" s="227" t="s">
        <v>551</v>
      </c>
      <c r="J302" s="230" t="s">
        <v>552</v>
      </c>
      <c r="K302" s="136">
        <f>VALUE(MID('NIST 2.0 Checklist'!G302, 2, SEARCH(")",'NIST 2.0 Checklist'!G302) - 2))</f>
        <v>1</v>
      </c>
      <c r="L302" s="136">
        <f>VALUE(MID('NIST 2.0 Checklist'!H302, 2, SEARCH(")",'NIST 2.0 Checklist'!H302) - 2))</f>
        <v>1</v>
      </c>
      <c r="M302" s="136">
        <f>VALUE(MID('NIST 2.0 Checklist'!I302, 2, SEARCH(")",'NIST 2.0 Checklist'!I302) - 2))</f>
        <v>1</v>
      </c>
      <c r="N302" s="136">
        <f>VALUE(MID('NIST 2.0 Checklist'!J302, 2, SEARCH(")",'NIST 2.0 Checklist'!J302) - 2))</f>
        <v>1</v>
      </c>
      <c r="O302" s="105"/>
    </row>
    <row r="303" spans="1:15" ht="40.799999999999997" customHeight="1" x14ac:dyDescent="0.3">
      <c r="A303" s="258"/>
      <c r="B303" s="247"/>
      <c r="C303" s="248"/>
      <c r="D303" s="243" t="s">
        <v>1244</v>
      </c>
      <c r="E303" s="228"/>
      <c r="F303" s="228"/>
      <c r="G303" s="230"/>
      <c r="H303" s="229"/>
      <c r="I303" s="229"/>
      <c r="J303" s="230"/>
      <c r="K303" s="137"/>
      <c r="L303" s="137"/>
      <c r="M303" s="137"/>
      <c r="N303" s="137"/>
      <c r="O303" s="106"/>
    </row>
    <row r="304" spans="1:15" ht="83.55" customHeight="1" x14ac:dyDescent="0.3">
      <c r="A304" s="259"/>
      <c r="B304" s="247"/>
      <c r="C304" s="248" t="s">
        <v>1245</v>
      </c>
      <c r="D304" s="243" t="s">
        <v>1246</v>
      </c>
      <c r="E304" s="227" t="s">
        <v>840</v>
      </c>
      <c r="F304" s="227" t="s">
        <v>840</v>
      </c>
      <c r="G304" s="230" t="s">
        <v>549</v>
      </c>
      <c r="H304" s="227" t="s">
        <v>550</v>
      </c>
      <c r="I304" s="227" t="s">
        <v>551</v>
      </c>
      <c r="J304" s="230" t="s">
        <v>552</v>
      </c>
      <c r="K304" s="136">
        <f>VALUE(MID('NIST 2.0 Checklist'!G304, 2, SEARCH(")",'NIST 2.0 Checklist'!G304) - 2))</f>
        <v>1</v>
      </c>
      <c r="L304" s="136">
        <f>VALUE(MID('NIST 2.0 Checklist'!H304, 2, SEARCH(")",'NIST 2.0 Checklist'!H304) - 2))</f>
        <v>1</v>
      </c>
      <c r="M304" s="136">
        <f>VALUE(MID('NIST 2.0 Checklist'!I304, 2, SEARCH(")",'NIST 2.0 Checklist'!I304) - 2))</f>
        <v>1</v>
      </c>
      <c r="N304" s="136">
        <f>VALUE(MID('NIST 2.0 Checklist'!J304, 2, SEARCH(")",'NIST 2.0 Checklist'!J304) - 2))</f>
        <v>1</v>
      </c>
      <c r="O304" s="105"/>
    </row>
    <row r="305" spans="1:15" ht="34.799999999999997" customHeight="1" x14ac:dyDescent="0.3">
      <c r="A305" s="258"/>
      <c r="B305" s="247"/>
      <c r="C305" s="248"/>
      <c r="D305" s="243" t="s">
        <v>1247</v>
      </c>
      <c r="E305" s="232"/>
      <c r="F305" s="232"/>
      <c r="G305" s="230"/>
      <c r="H305" s="232"/>
      <c r="I305" s="232"/>
      <c r="J305" s="230"/>
      <c r="K305" s="138"/>
      <c r="L305" s="138"/>
      <c r="M305" s="138"/>
      <c r="N305" s="138"/>
      <c r="O305" s="107"/>
    </row>
    <row r="306" spans="1:15" ht="25.2" customHeight="1" x14ac:dyDescent="0.3">
      <c r="A306" s="258"/>
      <c r="B306" s="247"/>
      <c r="C306" s="248"/>
      <c r="D306" s="243" t="s">
        <v>1248</v>
      </c>
      <c r="E306" s="232"/>
      <c r="F306" s="232"/>
      <c r="G306" s="230"/>
      <c r="H306" s="232"/>
      <c r="I306" s="232"/>
      <c r="J306" s="230"/>
      <c r="K306" s="138"/>
      <c r="L306" s="138"/>
      <c r="M306" s="138"/>
      <c r="N306" s="138"/>
      <c r="O306" s="107"/>
    </row>
    <row r="307" spans="1:15" ht="31.2" customHeight="1" x14ac:dyDescent="0.3">
      <c r="A307" s="258"/>
      <c r="B307" s="247"/>
      <c r="C307" s="248"/>
      <c r="D307" s="243" t="s">
        <v>1249</v>
      </c>
      <c r="E307" s="232"/>
      <c r="F307" s="232"/>
      <c r="G307" s="230"/>
      <c r="H307" s="232"/>
      <c r="I307" s="232"/>
      <c r="J307" s="230"/>
      <c r="K307" s="138"/>
      <c r="L307" s="138"/>
      <c r="M307" s="138"/>
      <c r="N307" s="138"/>
      <c r="O307" s="107"/>
    </row>
    <row r="308" spans="1:15" ht="65.400000000000006" customHeight="1" x14ac:dyDescent="0.3">
      <c r="A308" s="258"/>
      <c r="B308" s="247"/>
      <c r="C308" s="248"/>
      <c r="D308" s="243" t="s">
        <v>1250</v>
      </c>
      <c r="E308" s="229"/>
      <c r="F308" s="229"/>
      <c r="G308" s="230"/>
      <c r="H308" s="229"/>
      <c r="I308" s="229"/>
      <c r="J308" s="230"/>
      <c r="K308" s="137"/>
      <c r="L308" s="137"/>
      <c r="M308" s="137"/>
      <c r="N308" s="137"/>
      <c r="O308" s="106"/>
    </row>
    <row r="309" spans="1:15" ht="189.6" customHeight="1" x14ac:dyDescent="0.3">
      <c r="A309" s="258"/>
      <c r="B309" s="243" t="s">
        <v>1251</v>
      </c>
      <c r="C309" s="244"/>
      <c r="D309" s="245"/>
      <c r="E309" s="234"/>
      <c r="F309" s="234"/>
      <c r="G309" s="235"/>
      <c r="H309" s="235"/>
      <c r="I309" s="235"/>
      <c r="J309" s="235"/>
      <c r="K309" s="108"/>
      <c r="L309" s="108"/>
      <c r="M309" s="108"/>
      <c r="N309" s="108"/>
      <c r="O309" s="108"/>
    </row>
    <row r="310" spans="1:15" ht="54.6" customHeight="1" x14ac:dyDescent="0.3">
      <c r="A310" s="258"/>
      <c r="B310" s="247"/>
      <c r="C310" s="248" t="s">
        <v>1252</v>
      </c>
      <c r="D310" s="243" t="s">
        <v>1253</v>
      </c>
      <c r="E310" s="263" t="s">
        <v>841</v>
      </c>
      <c r="F310" s="263"/>
      <c r="G310" s="230" t="s">
        <v>549</v>
      </c>
      <c r="H310" s="227" t="s">
        <v>550</v>
      </c>
      <c r="I310" s="227" t="s">
        <v>551</v>
      </c>
      <c r="J310" s="230" t="s">
        <v>552</v>
      </c>
      <c r="K310" s="136">
        <f>VALUE(MID('NIST 2.0 Checklist'!G310, 2, SEARCH(")",'NIST 2.0 Checklist'!G310) - 2))</f>
        <v>1</v>
      </c>
      <c r="L310" s="136">
        <f>VALUE(MID('NIST 2.0 Checklist'!H310, 2, SEARCH(")",'NIST 2.0 Checklist'!H310) - 2))</f>
        <v>1</v>
      </c>
      <c r="M310" s="136">
        <f>VALUE(MID('NIST 2.0 Checklist'!I310, 2, SEARCH(")",'NIST 2.0 Checklist'!I310) - 2))</f>
        <v>1</v>
      </c>
      <c r="N310" s="136">
        <f>VALUE(MID('NIST 2.0 Checklist'!J310, 2, SEARCH(")",'NIST 2.0 Checklist'!J310) - 2))</f>
        <v>1</v>
      </c>
      <c r="O310" s="105"/>
    </row>
    <row r="311" spans="1:15" ht="55.8" customHeight="1" x14ac:dyDescent="0.3">
      <c r="A311" s="258"/>
      <c r="B311" s="247"/>
      <c r="C311" s="248"/>
      <c r="D311" s="243" t="s">
        <v>1254</v>
      </c>
      <c r="E311" s="264"/>
      <c r="F311" s="264"/>
      <c r="G311" s="230"/>
      <c r="H311" s="232"/>
      <c r="I311" s="232"/>
      <c r="J311" s="230"/>
      <c r="K311" s="138"/>
      <c r="L311" s="138"/>
      <c r="M311" s="138"/>
      <c r="N311" s="138"/>
      <c r="O311" s="107"/>
    </row>
    <row r="312" spans="1:15" ht="40.799999999999997" customHeight="1" x14ac:dyDescent="0.3">
      <c r="A312" s="258"/>
      <c r="B312" s="247"/>
      <c r="C312" s="248"/>
      <c r="D312" s="243" t="s">
        <v>1255</v>
      </c>
      <c r="E312" s="264"/>
      <c r="F312" s="264"/>
      <c r="G312" s="230"/>
      <c r="H312" s="232"/>
      <c r="I312" s="232"/>
      <c r="J312" s="230"/>
      <c r="K312" s="138"/>
      <c r="L312" s="138"/>
      <c r="M312" s="138"/>
      <c r="N312" s="138"/>
      <c r="O312" s="107"/>
    </row>
    <row r="313" spans="1:15" ht="42" x14ac:dyDescent="0.3">
      <c r="A313" s="258"/>
      <c r="B313" s="247"/>
      <c r="C313" s="248"/>
      <c r="D313" s="243" t="s">
        <v>1256</v>
      </c>
      <c r="E313" s="265"/>
      <c r="F313" s="265"/>
      <c r="G313" s="230"/>
      <c r="H313" s="229"/>
      <c r="I313" s="229"/>
      <c r="J313" s="230"/>
      <c r="K313" s="137"/>
      <c r="L313" s="137"/>
      <c r="M313" s="137"/>
      <c r="N313" s="137"/>
      <c r="O313" s="106"/>
    </row>
    <row r="314" spans="1:15" ht="42" x14ac:dyDescent="0.3">
      <c r="A314" s="258"/>
      <c r="B314" s="247"/>
      <c r="C314" s="248" t="s">
        <v>1257</v>
      </c>
      <c r="D314" s="243" t="s">
        <v>1258</v>
      </c>
      <c r="E314" s="238" t="s">
        <v>841</v>
      </c>
      <c r="F314" s="226" t="s">
        <v>841</v>
      </c>
      <c r="G314" s="230" t="s">
        <v>549</v>
      </c>
      <c r="H314" s="227" t="s">
        <v>550</v>
      </c>
      <c r="I314" s="227" t="s">
        <v>551</v>
      </c>
      <c r="J314" s="230" t="s">
        <v>552</v>
      </c>
      <c r="K314" s="136">
        <f>VALUE(MID('NIST 2.0 Checklist'!G314, 2, SEARCH(")",'NIST 2.0 Checklist'!G314) - 2))</f>
        <v>1</v>
      </c>
      <c r="L314" s="136">
        <f>VALUE(MID('NIST 2.0 Checklist'!H314, 2, SEARCH(")",'NIST 2.0 Checklist'!H314) - 2))</f>
        <v>1</v>
      </c>
      <c r="M314" s="136">
        <f>VALUE(MID('NIST 2.0 Checklist'!I314, 2, SEARCH(")",'NIST 2.0 Checklist'!I314) - 2))</f>
        <v>1</v>
      </c>
      <c r="N314" s="136">
        <f>VALUE(MID('NIST 2.0 Checklist'!J314, 2, SEARCH(")",'NIST 2.0 Checklist'!J314) - 2))</f>
        <v>1</v>
      </c>
      <c r="O314" s="105"/>
    </row>
    <row r="315" spans="1:15" ht="42" x14ac:dyDescent="0.3">
      <c r="A315" s="258"/>
      <c r="B315" s="247"/>
      <c r="C315" s="248"/>
      <c r="D315" s="243" t="s">
        <v>1259</v>
      </c>
      <c r="E315" s="239"/>
      <c r="F315" s="231"/>
      <c r="G315" s="230"/>
      <c r="H315" s="232"/>
      <c r="I315" s="232"/>
      <c r="J315" s="230"/>
      <c r="K315" s="138"/>
      <c r="L315" s="138"/>
      <c r="M315" s="138"/>
      <c r="N315" s="138"/>
      <c r="O315" s="107"/>
    </row>
    <row r="316" spans="1:15" ht="21.6" customHeight="1" x14ac:dyDescent="0.3">
      <c r="A316" s="258"/>
      <c r="B316" s="247"/>
      <c r="C316" s="248"/>
      <c r="D316" s="243" t="s">
        <v>1260</v>
      </c>
      <c r="E316" s="240"/>
      <c r="F316" s="228"/>
      <c r="G316" s="230"/>
      <c r="H316" s="229"/>
      <c r="I316" s="229"/>
      <c r="J316" s="230"/>
      <c r="K316" s="137"/>
      <c r="L316" s="137"/>
      <c r="M316" s="137"/>
      <c r="N316" s="137"/>
      <c r="O316" s="106"/>
    </row>
    <row r="317" spans="1:15" ht="42" x14ac:dyDescent="0.3">
      <c r="A317" s="258"/>
      <c r="B317" s="247"/>
      <c r="C317" s="248" t="s">
        <v>1261</v>
      </c>
      <c r="D317" s="243" t="s">
        <v>1262</v>
      </c>
      <c r="E317" s="253" t="s">
        <v>842</v>
      </c>
      <c r="F317" s="253"/>
      <c r="G317" s="230" t="s">
        <v>549</v>
      </c>
      <c r="H317" s="227" t="s">
        <v>550</v>
      </c>
      <c r="I317" s="227" t="s">
        <v>551</v>
      </c>
      <c r="J317" s="230" t="s">
        <v>552</v>
      </c>
      <c r="K317" s="136">
        <f>VALUE(MID('NIST 2.0 Checklist'!G317, 2, SEARCH(")",'NIST 2.0 Checklist'!G317) - 2))</f>
        <v>1</v>
      </c>
      <c r="L317" s="136">
        <f>VALUE(MID('NIST 2.0 Checklist'!H317, 2, SEARCH(")",'NIST 2.0 Checklist'!H317) - 2))</f>
        <v>1</v>
      </c>
      <c r="M317" s="136">
        <f>VALUE(MID('NIST 2.0 Checklist'!I317, 2, SEARCH(")",'NIST 2.0 Checklist'!I317) - 2))</f>
        <v>1</v>
      </c>
      <c r="N317" s="136">
        <f>VALUE(MID('NIST 2.0 Checklist'!J317, 2, SEARCH(")",'NIST 2.0 Checklist'!J317) - 2))</f>
        <v>1</v>
      </c>
      <c r="O317" s="105"/>
    </row>
    <row r="318" spans="1:15" ht="42" x14ac:dyDescent="0.3">
      <c r="A318" s="258"/>
      <c r="B318" s="247"/>
      <c r="C318" s="248"/>
      <c r="D318" s="243" t="s">
        <v>1263</v>
      </c>
      <c r="E318" s="255"/>
      <c r="F318" s="255"/>
      <c r="G318" s="230"/>
      <c r="H318" s="229"/>
      <c r="I318" s="229"/>
      <c r="J318" s="230"/>
      <c r="K318" s="137"/>
      <c r="L318" s="137"/>
      <c r="M318" s="137"/>
      <c r="N318" s="137"/>
      <c r="O318" s="106"/>
    </row>
    <row r="319" spans="1:15" ht="63" x14ac:dyDescent="0.3">
      <c r="A319" s="258"/>
      <c r="B319" s="247"/>
      <c r="C319" s="248" t="s">
        <v>1264</v>
      </c>
      <c r="D319" s="243" t="s">
        <v>1265</v>
      </c>
      <c r="E319" s="263" t="s">
        <v>841</v>
      </c>
      <c r="F319" s="263"/>
      <c r="G319" s="230" t="s">
        <v>549</v>
      </c>
      <c r="H319" s="227" t="s">
        <v>550</v>
      </c>
      <c r="I319" s="227" t="s">
        <v>551</v>
      </c>
      <c r="J319" s="230" t="s">
        <v>552</v>
      </c>
      <c r="K319" s="136">
        <f>VALUE(MID('NIST 2.0 Checklist'!G319, 2, SEARCH(")",'NIST 2.0 Checklist'!G319) - 2))</f>
        <v>1</v>
      </c>
      <c r="L319" s="136">
        <f>VALUE(MID('NIST 2.0 Checklist'!H319, 2, SEARCH(")",'NIST 2.0 Checklist'!H319) - 2))</f>
        <v>1</v>
      </c>
      <c r="M319" s="136">
        <f>VALUE(MID('NIST 2.0 Checklist'!I319, 2, SEARCH(")",'NIST 2.0 Checklist'!I319) - 2))</f>
        <v>1</v>
      </c>
      <c r="N319" s="136">
        <f>VALUE(MID('NIST 2.0 Checklist'!J319, 2, SEARCH(")",'NIST 2.0 Checklist'!J319) - 2))</f>
        <v>1</v>
      </c>
      <c r="O319" s="105"/>
    </row>
    <row r="320" spans="1:15" ht="42" x14ac:dyDescent="0.3">
      <c r="A320" s="258"/>
      <c r="B320" s="247"/>
      <c r="C320" s="248"/>
      <c r="D320" s="243" t="s">
        <v>1266</v>
      </c>
      <c r="E320" s="264"/>
      <c r="F320" s="264"/>
      <c r="G320" s="230"/>
      <c r="H320" s="232"/>
      <c r="I320" s="232"/>
      <c r="J320" s="230"/>
      <c r="K320" s="138"/>
      <c r="L320" s="138"/>
      <c r="M320" s="138"/>
      <c r="N320" s="138"/>
      <c r="O320" s="107"/>
    </row>
    <row r="321" spans="1:15" ht="63" x14ac:dyDescent="0.3">
      <c r="A321" s="258"/>
      <c r="B321" s="247"/>
      <c r="C321" s="248"/>
      <c r="D321" s="243" t="s">
        <v>1267</v>
      </c>
      <c r="E321" s="264"/>
      <c r="F321" s="264"/>
      <c r="G321" s="230"/>
      <c r="H321" s="232"/>
      <c r="I321" s="232"/>
      <c r="J321" s="230"/>
      <c r="K321" s="138"/>
      <c r="L321" s="138"/>
      <c r="M321" s="138"/>
      <c r="N321" s="138"/>
      <c r="O321" s="107"/>
    </row>
    <row r="322" spans="1:15" ht="36" customHeight="1" x14ac:dyDescent="0.3">
      <c r="A322" s="258"/>
      <c r="B322" s="247"/>
      <c r="C322" s="248"/>
      <c r="D322" s="243" t="s">
        <v>1268</v>
      </c>
      <c r="E322" s="265"/>
      <c r="F322" s="265"/>
      <c r="G322" s="230"/>
      <c r="H322" s="229"/>
      <c r="I322" s="229"/>
      <c r="J322" s="230"/>
      <c r="K322" s="137"/>
      <c r="L322" s="137"/>
      <c r="M322" s="137"/>
      <c r="N322" s="137"/>
      <c r="O322" s="106"/>
    </row>
    <row r="323" spans="1:15" ht="42" x14ac:dyDescent="0.3">
      <c r="A323" s="258"/>
      <c r="B323" s="247"/>
      <c r="C323" s="248" t="s">
        <v>1269</v>
      </c>
      <c r="D323" s="243" t="s">
        <v>1270</v>
      </c>
      <c r="E323" s="226" t="s">
        <v>840</v>
      </c>
      <c r="F323" s="226" t="s">
        <v>841</v>
      </c>
      <c r="G323" s="230" t="s">
        <v>549</v>
      </c>
      <c r="H323" s="227" t="s">
        <v>550</v>
      </c>
      <c r="I323" s="227" t="s">
        <v>551</v>
      </c>
      <c r="J323" s="230" t="s">
        <v>552</v>
      </c>
      <c r="K323" s="136">
        <f>VALUE(MID('NIST 2.0 Checklist'!G323, 2, SEARCH(")",'NIST 2.0 Checklist'!G323) - 2))</f>
        <v>1</v>
      </c>
      <c r="L323" s="136">
        <f>VALUE(MID('NIST 2.0 Checklist'!H323, 2, SEARCH(")",'NIST 2.0 Checklist'!H323) - 2))</f>
        <v>1</v>
      </c>
      <c r="M323" s="136">
        <f>VALUE(MID('NIST 2.0 Checklist'!I323, 2, SEARCH(")",'NIST 2.0 Checklist'!I323) - 2))</f>
        <v>1</v>
      </c>
      <c r="N323" s="136">
        <f>VALUE(MID('NIST 2.0 Checklist'!J323, 2, SEARCH(")",'NIST 2.0 Checklist'!J323) - 2))</f>
        <v>1</v>
      </c>
      <c r="O323" s="105"/>
    </row>
    <row r="324" spans="1:15" ht="42" x14ac:dyDescent="0.3">
      <c r="A324" s="258"/>
      <c r="B324" s="247"/>
      <c r="C324" s="248"/>
      <c r="D324" s="243" t="s">
        <v>1271</v>
      </c>
      <c r="E324" s="231"/>
      <c r="F324" s="231"/>
      <c r="G324" s="230"/>
      <c r="H324" s="232"/>
      <c r="I324" s="232"/>
      <c r="J324" s="230"/>
      <c r="K324" s="138"/>
      <c r="L324" s="138"/>
      <c r="M324" s="138"/>
      <c r="N324" s="138"/>
      <c r="O324" s="107"/>
    </row>
    <row r="325" spans="1:15" ht="63" x14ac:dyDescent="0.3">
      <c r="A325" s="258"/>
      <c r="B325" s="247"/>
      <c r="C325" s="248"/>
      <c r="D325" s="243" t="s">
        <v>1272</v>
      </c>
      <c r="E325" s="228"/>
      <c r="F325" s="228"/>
      <c r="G325" s="230"/>
      <c r="H325" s="229"/>
      <c r="I325" s="229"/>
      <c r="J325" s="230"/>
      <c r="K325" s="137"/>
      <c r="L325" s="137"/>
      <c r="M325" s="137"/>
      <c r="N325" s="137"/>
      <c r="O325" s="106"/>
    </row>
    <row r="326" spans="1:15" ht="63" x14ac:dyDescent="0.3">
      <c r="A326" s="259"/>
      <c r="B326" s="247"/>
      <c r="C326" s="248" t="s">
        <v>1273</v>
      </c>
      <c r="D326" s="243" t="s">
        <v>1274</v>
      </c>
      <c r="E326" s="226" t="s">
        <v>840</v>
      </c>
      <c r="F326" s="226" t="s">
        <v>840</v>
      </c>
      <c r="G326" s="230" t="s">
        <v>549</v>
      </c>
      <c r="H326" s="227" t="s">
        <v>550</v>
      </c>
      <c r="I326" s="227" t="s">
        <v>551</v>
      </c>
      <c r="J326" s="230" t="s">
        <v>552</v>
      </c>
      <c r="K326" s="136">
        <f>VALUE(MID('NIST 2.0 Checklist'!G326, 2, SEARCH(")",'NIST 2.0 Checklist'!G326) - 2))</f>
        <v>1</v>
      </c>
      <c r="L326" s="136">
        <f>VALUE(MID('NIST 2.0 Checklist'!H326, 2, SEARCH(")",'NIST 2.0 Checklist'!H326) - 2))</f>
        <v>1</v>
      </c>
      <c r="M326" s="136">
        <f>VALUE(MID('NIST 2.0 Checklist'!I326, 2, SEARCH(")",'NIST 2.0 Checklist'!I326) - 2))</f>
        <v>1</v>
      </c>
      <c r="N326" s="136">
        <f>VALUE(MID('NIST 2.0 Checklist'!J326, 2, SEARCH(")",'NIST 2.0 Checklist'!J326) - 2))</f>
        <v>1</v>
      </c>
      <c r="O326" s="105"/>
    </row>
    <row r="327" spans="1:15" ht="42" x14ac:dyDescent="0.3">
      <c r="A327" s="258"/>
      <c r="B327" s="247"/>
      <c r="C327" s="248"/>
      <c r="D327" s="243" t="s">
        <v>1275</v>
      </c>
      <c r="E327" s="228"/>
      <c r="F327" s="228"/>
      <c r="G327" s="230"/>
      <c r="H327" s="229"/>
      <c r="I327" s="229"/>
      <c r="J327" s="230"/>
      <c r="K327" s="137"/>
      <c r="L327" s="137"/>
      <c r="M327" s="137"/>
      <c r="N327" s="137"/>
      <c r="O327" s="106"/>
    </row>
    <row r="328" spans="1:15" ht="211.05" customHeight="1" x14ac:dyDescent="0.3">
      <c r="A328" s="266" t="s">
        <v>449</v>
      </c>
      <c r="B328" s="243" t="s">
        <v>1276</v>
      </c>
      <c r="C328" s="244"/>
      <c r="D328" s="245"/>
      <c r="E328" s="234"/>
      <c r="F328" s="234"/>
      <c r="G328" s="235"/>
      <c r="H328" s="235"/>
      <c r="I328" s="235"/>
      <c r="J328" s="235"/>
      <c r="K328" s="108"/>
      <c r="L328" s="108"/>
      <c r="M328" s="108"/>
      <c r="N328" s="108"/>
      <c r="O328" s="108"/>
    </row>
    <row r="329" spans="1:15" ht="264" customHeight="1" x14ac:dyDescent="0.3">
      <c r="A329" s="267"/>
      <c r="B329" s="247"/>
      <c r="C329" s="248" t="s">
        <v>1277</v>
      </c>
      <c r="D329" s="243" t="s">
        <v>1278</v>
      </c>
      <c r="E329" s="227" t="s">
        <v>840</v>
      </c>
      <c r="F329" s="227" t="s">
        <v>840</v>
      </c>
      <c r="G329" s="230" t="s">
        <v>549</v>
      </c>
      <c r="H329" s="227" t="s">
        <v>550</v>
      </c>
      <c r="I329" s="227" t="s">
        <v>551</v>
      </c>
      <c r="J329" s="230" t="s">
        <v>552</v>
      </c>
      <c r="K329" s="136">
        <f>VALUE(MID('NIST 2.0 Checklist'!G329, 2, SEARCH(")",'NIST 2.0 Checklist'!G329) - 2))</f>
        <v>1</v>
      </c>
      <c r="L329" s="136">
        <f>VALUE(MID('NIST 2.0 Checklist'!H329, 2, SEARCH(")",'NIST 2.0 Checklist'!H329) - 2))</f>
        <v>1</v>
      </c>
      <c r="M329" s="136">
        <f>VALUE(MID('NIST 2.0 Checklist'!I329, 2, SEARCH(")",'NIST 2.0 Checklist'!I329) - 2))</f>
        <v>1</v>
      </c>
      <c r="N329" s="136">
        <f>VALUE(MID('NIST 2.0 Checklist'!J329, 2, SEARCH(")",'NIST 2.0 Checklist'!J329) - 2))</f>
        <v>1</v>
      </c>
      <c r="O329" s="105"/>
    </row>
    <row r="330" spans="1:15" ht="37.799999999999997" customHeight="1" x14ac:dyDescent="0.3">
      <c r="A330" s="266"/>
      <c r="B330" s="247"/>
      <c r="C330" s="248"/>
      <c r="D330" s="243" t="s">
        <v>1279</v>
      </c>
      <c r="E330" s="232"/>
      <c r="F330" s="232"/>
      <c r="G330" s="230"/>
      <c r="H330" s="232"/>
      <c r="I330" s="232"/>
      <c r="J330" s="230"/>
      <c r="K330" s="138"/>
      <c r="L330" s="138"/>
      <c r="M330" s="138"/>
      <c r="N330" s="138"/>
      <c r="O330" s="107"/>
    </row>
    <row r="331" spans="1:15" ht="24.6" customHeight="1" x14ac:dyDescent="0.3">
      <c r="A331" s="266"/>
      <c r="B331" s="247"/>
      <c r="C331" s="248"/>
      <c r="D331" s="243" t="s">
        <v>1280</v>
      </c>
      <c r="E331" s="232"/>
      <c r="F331" s="232"/>
      <c r="G331" s="230"/>
      <c r="H331" s="232"/>
      <c r="I331" s="232"/>
      <c r="J331" s="230"/>
      <c r="K331" s="138"/>
      <c r="L331" s="138"/>
      <c r="M331" s="138"/>
      <c r="N331" s="138"/>
      <c r="O331" s="107"/>
    </row>
    <row r="332" spans="1:15" ht="43.8" customHeight="1" x14ac:dyDescent="0.3">
      <c r="A332" s="266"/>
      <c r="B332" s="247"/>
      <c r="C332" s="248"/>
      <c r="D332" s="243" t="s">
        <v>1281</v>
      </c>
      <c r="E332" s="229"/>
      <c r="F332" s="229"/>
      <c r="G332" s="230"/>
      <c r="H332" s="229"/>
      <c r="I332" s="229"/>
      <c r="J332" s="230"/>
      <c r="K332" s="137"/>
      <c r="L332" s="137"/>
      <c r="M332" s="137"/>
      <c r="N332" s="137"/>
      <c r="O332" s="106"/>
    </row>
    <row r="333" spans="1:15" ht="63" x14ac:dyDescent="0.3">
      <c r="A333" s="267"/>
      <c r="B333" s="247"/>
      <c r="C333" s="248" t="s">
        <v>1282</v>
      </c>
      <c r="D333" s="243" t="s">
        <v>1283</v>
      </c>
      <c r="E333" s="226" t="s">
        <v>840</v>
      </c>
      <c r="F333" s="226" t="s">
        <v>840</v>
      </c>
      <c r="G333" s="230" t="s">
        <v>549</v>
      </c>
      <c r="H333" s="227" t="s">
        <v>550</v>
      </c>
      <c r="I333" s="227" t="s">
        <v>551</v>
      </c>
      <c r="J333" s="230" t="s">
        <v>552</v>
      </c>
      <c r="K333" s="136">
        <f>VALUE(MID('NIST 2.0 Checklist'!G333, 2, SEARCH(")",'NIST 2.0 Checklist'!G333) - 2))</f>
        <v>1</v>
      </c>
      <c r="L333" s="136">
        <f>VALUE(MID('NIST 2.0 Checklist'!H333, 2, SEARCH(")",'NIST 2.0 Checklist'!H333) - 2))</f>
        <v>1</v>
      </c>
      <c r="M333" s="136">
        <f>VALUE(MID('NIST 2.0 Checklist'!I333, 2, SEARCH(")",'NIST 2.0 Checklist'!I333) - 2))</f>
        <v>1</v>
      </c>
      <c r="N333" s="136">
        <f>VALUE(MID('NIST 2.0 Checklist'!J333, 2, SEARCH(")",'NIST 2.0 Checklist'!J333) - 2))</f>
        <v>1</v>
      </c>
      <c r="O333" s="105"/>
    </row>
    <row r="334" spans="1:15" ht="27.6" customHeight="1" x14ac:dyDescent="0.3">
      <c r="A334" s="266"/>
      <c r="B334" s="247"/>
      <c r="C334" s="248"/>
      <c r="D334" s="243" t="s">
        <v>1284</v>
      </c>
      <c r="E334" s="228"/>
      <c r="F334" s="228"/>
      <c r="G334" s="230"/>
      <c r="H334" s="229"/>
      <c r="I334" s="229"/>
      <c r="J334" s="230"/>
      <c r="K334" s="137"/>
      <c r="L334" s="137"/>
      <c r="M334" s="137"/>
      <c r="N334" s="137"/>
      <c r="O334" s="106"/>
    </row>
    <row r="335" spans="1:15" ht="63" x14ac:dyDescent="0.3">
      <c r="A335" s="267"/>
      <c r="B335" s="247"/>
      <c r="C335" s="248" t="s">
        <v>1285</v>
      </c>
      <c r="D335" s="243" t="s">
        <v>1286</v>
      </c>
      <c r="E335" s="226" t="s">
        <v>840</v>
      </c>
      <c r="F335" s="226" t="s">
        <v>840</v>
      </c>
      <c r="G335" s="230" t="s">
        <v>549</v>
      </c>
      <c r="H335" s="227" t="s">
        <v>550</v>
      </c>
      <c r="I335" s="227" t="s">
        <v>551</v>
      </c>
      <c r="J335" s="230" t="s">
        <v>552</v>
      </c>
      <c r="K335" s="136">
        <f>VALUE(MID('NIST 2.0 Checklist'!G335, 2, SEARCH(")",'NIST 2.0 Checklist'!G335) - 2))</f>
        <v>1</v>
      </c>
      <c r="L335" s="136">
        <f>VALUE(MID('NIST 2.0 Checklist'!H335, 2, SEARCH(")",'NIST 2.0 Checklist'!H335) - 2))</f>
        <v>1</v>
      </c>
      <c r="M335" s="136">
        <f>VALUE(MID('NIST 2.0 Checklist'!I335, 2, SEARCH(")",'NIST 2.0 Checklist'!I335) - 2))</f>
        <v>1</v>
      </c>
      <c r="N335" s="136">
        <f>VALUE(MID('NIST 2.0 Checklist'!J335, 2, SEARCH(")",'NIST 2.0 Checklist'!J335) - 2))</f>
        <v>1</v>
      </c>
      <c r="O335" s="105"/>
    </row>
    <row r="336" spans="1:15" ht="36" customHeight="1" x14ac:dyDescent="0.3">
      <c r="A336" s="266"/>
      <c r="B336" s="247"/>
      <c r="C336" s="248"/>
      <c r="D336" s="243" t="s">
        <v>1287</v>
      </c>
      <c r="E336" s="231"/>
      <c r="F336" s="231"/>
      <c r="G336" s="230"/>
      <c r="H336" s="232"/>
      <c r="I336" s="232"/>
      <c r="J336" s="230"/>
      <c r="K336" s="138"/>
      <c r="L336" s="138"/>
      <c r="M336" s="138"/>
      <c r="N336" s="138"/>
      <c r="O336" s="107"/>
    </row>
    <row r="337" spans="1:15" ht="84" x14ac:dyDescent="0.3">
      <c r="A337" s="266"/>
      <c r="B337" s="247"/>
      <c r="C337" s="248"/>
      <c r="D337" s="243" t="s">
        <v>1288</v>
      </c>
      <c r="E337" s="228"/>
      <c r="F337" s="228"/>
      <c r="G337" s="230"/>
      <c r="H337" s="229"/>
      <c r="I337" s="229"/>
      <c r="J337" s="230"/>
      <c r="K337" s="137"/>
      <c r="L337" s="137"/>
      <c r="M337" s="137"/>
      <c r="N337" s="137"/>
      <c r="O337" s="106"/>
    </row>
    <row r="338" spans="1:15" ht="21" x14ac:dyDescent="0.3">
      <c r="A338" s="267"/>
      <c r="B338" s="247"/>
      <c r="C338" s="248" t="s">
        <v>1289</v>
      </c>
      <c r="D338" s="243" t="s">
        <v>1290</v>
      </c>
      <c r="E338" s="226" t="s">
        <v>840</v>
      </c>
      <c r="F338" s="226" t="s">
        <v>840</v>
      </c>
      <c r="G338" s="230" t="s">
        <v>549</v>
      </c>
      <c r="H338" s="227" t="s">
        <v>550</v>
      </c>
      <c r="I338" s="227" t="s">
        <v>551</v>
      </c>
      <c r="J338" s="230" t="s">
        <v>552</v>
      </c>
      <c r="K338" s="136">
        <f>VALUE(MID('NIST 2.0 Checklist'!G338, 2, SEARCH(")",'NIST 2.0 Checklist'!G338) - 2))</f>
        <v>1</v>
      </c>
      <c r="L338" s="136">
        <f>VALUE(MID('NIST 2.0 Checklist'!H338, 2, SEARCH(")",'NIST 2.0 Checklist'!H338) - 2))</f>
        <v>1</v>
      </c>
      <c r="M338" s="136">
        <f>VALUE(MID('NIST 2.0 Checklist'!I338, 2, SEARCH(")",'NIST 2.0 Checklist'!I338) - 2))</f>
        <v>1</v>
      </c>
      <c r="N338" s="136">
        <f>VALUE(MID('NIST 2.0 Checklist'!J338, 2, SEARCH(")",'NIST 2.0 Checklist'!J338) - 2))</f>
        <v>1</v>
      </c>
      <c r="O338" s="105"/>
    </row>
    <row r="339" spans="1:15" ht="42" x14ac:dyDescent="0.3">
      <c r="A339" s="266"/>
      <c r="B339" s="247"/>
      <c r="C339" s="248"/>
      <c r="D339" s="243" t="s">
        <v>1291</v>
      </c>
      <c r="E339" s="228"/>
      <c r="F339" s="228"/>
      <c r="G339" s="230"/>
      <c r="H339" s="229"/>
      <c r="I339" s="229"/>
      <c r="J339" s="230"/>
      <c r="K339" s="137"/>
      <c r="L339" s="137"/>
      <c r="M339" s="137"/>
      <c r="N339" s="137"/>
      <c r="O339" s="106"/>
    </row>
    <row r="340" spans="1:15" ht="63" x14ac:dyDescent="0.3">
      <c r="A340" s="267"/>
      <c r="B340" s="247"/>
      <c r="C340" s="248" t="s">
        <v>1292</v>
      </c>
      <c r="D340" s="243" t="s">
        <v>1293</v>
      </c>
      <c r="E340" s="227" t="s">
        <v>840</v>
      </c>
      <c r="F340" s="227" t="s">
        <v>840</v>
      </c>
      <c r="G340" s="230" t="s">
        <v>549</v>
      </c>
      <c r="H340" s="227" t="s">
        <v>550</v>
      </c>
      <c r="I340" s="227" t="s">
        <v>551</v>
      </c>
      <c r="J340" s="230" t="s">
        <v>552</v>
      </c>
      <c r="K340" s="136">
        <f>VALUE(MID('NIST 2.0 Checklist'!G340, 2, SEARCH(")",'NIST 2.0 Checklist'!G340) - 2))</f>
        <v>1</v>
      </c>
      <c r="L340" s="136">
        <f>VALUE(MID('NIST 2.0 Checklist'!H340, 2, SEARCH(")",'NIST 2.0 Checklist'!H340) - 2))</f>
        <v>1</v>
      </c>
      <c r="M340" s="136">
        <f>VALUE(MID('NIST 2.0 Checklist'!I340, 2, SEARCH(")",'NIST 2.0 Checklist'!I340) - 2))</f>
        <v>1</v>
      </c>
      <c r="N340" s="136">
        <f>VALUE(MID('NIST 2.0 Checklist'!J340, 2, SEARCH(")",'NIST 2.0 Checklist'!J340) - 2))</f>
        <v>1</v>
      </c>
      <c r="O340" s="105"/>
    </row>
    <row r="341" spans="1:15" ht="28.2" customHeight="1" x14ac:dyDescent="0.3">
      <c r="A341" s="266"/>
      <c r="B341" s="247"/>
      <c r="C341" s="248"/>
      <c r="D341" s="243" t="s">
        <v>1294</v>
      </c>
      <c r="E341" s="229"/>
      <c r="F341" s="229"/>
      <c r="G341" s="230"/>
      <c r="H341" s="229"/>
      <c r="I341" s="229"/>
      <c r="J341" s="230"/>
      <c r="K341" s="137"/>
      <c r="L341" s="137"/>
      <c r="M341" s="137"/>
      <c r="N341" s="137"/>
      <c r="O341" s="106"/>
    </row>
    <row r="342" spans="1:15" ht="146.55000000000001" customHeight="1" x14ac:dyDescent="0.3">
      <c r="A342" s="266"/>
      <c r="B342" s="243" t="s">
        <v>1295</v>
      </c>
      <c r="C342" s="244"/>
      <c r="D342" s="245"/>
      <c r="E342" s="234"/>
      <c r="F342" s="234"/>
      <c r="G342" s="235"/>
      <c r="H342" s="235"/>
      <c r="I342" s="235"/>
      <c r="J342" s="235"/>
      <c r="K342" s="108"/>
      <c r="L342" s="108"/>
      <c r="M342" s="108"/>
      <c r="N342" s="108"/>
      <c r="O342" s="108"/>
    </row>
    <row r="343" spans="1:15" ht="34.799999999999997" customHeight="1" x14ac:dyDescent="0.3">
      <c r="A343" s="267"/>
      <c r="B343" s="247"/>
      <c r="C343" s="248" t="s">
        <v>1296</v>
      </c>
      <c r="D343" s="243" t="s">
        <v>1297</v>
      </c>
      <c r="E343" s="226" t="s">
        <v>840</v>
      </c>
      <c r="F343" s="226" t="s">
        <v>840</v>
      </c>
      <c r="G343" s="230" t="s">
        <v>549</v>
      </c>
      <c r="H343" s="227" t="s">
        <v>550</v>
      </c>
      <c r="I343" s="227" t="s">
        <v>551</v>
      </c>
      <c r="J343" s="230" t="s">
        <v>552</v>
      </c>
      <c r="K343" s="136">
        <f>VALUE(MID('NIST 2.0 Checklist'!G343, 2, SEARCH(")",'NIST 2.0 Checklist'!G343) - 2))</f>
        <v>1</v>
      </c>
      <c r="L343" s="136">
        <f>VALUE(MID('NIST 2.0 Checklist'!H343, 2, SEARCH(")",'NIST 2.0 Checklist'!H343) - 2))</f>
        <v>1</v>
      </c>
      <c r="M343" s="136">
        <f>VALUE(MID('NIST 2.0 Checklist'!I343, 2, SEARCH(")",'NIST 2.0 Checklist'!I343) - 2))</f>
        <v>1</v>
      </c>
      <c r="N343" s="136">
        <f>VALUE(MID('NIST 2.0 Checklist'!J343, 2, SEARCH(")",'NIST 2.0 Checklist'!J343) - 2))</f>
        <v>1</v>
      </c>
      <c r="O343" s="105"/>
    </row>
    <row r="344" spans="1:15" ht="42" x14ac:dyDescent="0.3">
      <c r="A344" s="266"/>
      <c r="B344" s="247"/>
      <c r="C344" s="248"/>
      <c r="D344" s="243" t="s">
        <v>1298</v>
      </c>
      <c r="E344" s="231"/>
      <c r="F344" s="231"/>
      <c r="G344" s="230"/>
      <c r="H344" s="232"/>
      <c r="I344" s="232"/>
      <c r="J344" s="230"/>
      <c r="K344" s="138"/>
      <c r="L344" s="138"/>
      <c r="M344" s="138"/>
      <c r="N344" s="138"/>
      <c r="O344" s="107"/>
    </row>
    <row r="345" spans="1:15" ht="25.2" customHeight="1" x14ac:dyDescent="0.3">
      <c r="A345" s="266"/>
      <c r="B345" s="247"/>
      <c r="C345" s="248"/>
      <c r="D345" s="243" t="s">
        <v>1299</v>
      </c>
      <c r="E345" s="231"/>
      <c r="F345" s="231"/>
      <c r="G345" s="230"/>
      <c r="H345" s="232"/>
      <c r="I345" s="232"/>
      <c r="J345" s="230"/>
      <c r="K345" s="138"/>
      <c r="L345" s="138"/>
      <c r="M345" s="138"/>
      <c r="N345" s="138"/>
      <c r="O345" s="107"/>
    </row>
    <row r="346" spans="1:15" ht="31.8" customHeight="1" x14ac:dyDescent="0.3">
      <c r="A346" s="266"/>
      <c r="B346" s="247"/>
      <c r="C346" s="248"/>
      <c r="D346" s="243" t="s">
        <v>1300</v>
      </c>
      <c r="E346" s="228"/>
      <c r="F346" s="228"/>
      <c r="G346" s="230"/>
      <c r="H346" s="229"/>
      <c r="I346" s="229"/>
      <c r="J346" s="230"/>
      <c r="K346" s="137"/>
      <c r="L346" s="137"/>
      <c r="M346" s="137"/>
      <c r="N346" s="137"/>
      <c r="O346" s="106"/>
    </row>
    <row r="347" spans="1:15" ht="84" x14ac:dyDescent="0.3">
      <c r="A347" s="266"/>
      <c r="B347" s="247"/>
      <c r="C347" s="248" t="s">
        <v>1301</v>
      </c>
      <c r="D347" s="243" t="s">
        <v>1302</v>
      </c>
      <c r="E347" s="226" t="s">
        <v>840</v>
      </c>
      <c r="F347" s="226" t="s">
        <v>840</v>
      </c>
      <c r="G347" s="230" t="s">
        <v>549</v>
      </c>
      <c r="H347" s="227" t="s">
        <v>550</v>
      </c>
      <c r="I347" s="227" t="s">
        <v>551</v>
      </c>
      <c r="J347" s="230" t="s">
        <v>552</v>
      </c>
      <c r="K347" s="136">
        <f>VALUE(MID('NIST 2.0 Checklist'!G347, 2, SEARCH(")",'NIST 2.0 Checklist'!G347) - 2))</f>
        <v>1</v>
      </c>
      <c r="L347" s="136">
        <f>VALUE(MID('NIST 2.0 Checklist'!H347, 2, SEARCH(")",'NIST 2.0 Checklist'!H347) - 2))</f>
        <v>1</v>
      </c>
      <c r="M347" s="136">
        <f>VALUE(MID('NIST 2.0 Checklist'!I347, 2, SEARCH(")",'NIST 2.0 Checklist'!I347) - 2))</f>
        <v>1</v>
      </c>
      <c r="N347" s="136">
        <f>VALUE(MID('NIST 2.0 Checklist'!J347, 2, SEARCH(")",'NIST 2.0 Checklist'!J347) - 2))</f>
        <v>1</v>
      </c>
      <c r="O347" s="105"/>
    </row>
    <row r="348" spans="1:15" ht="84" x14ac:dyDescent="0.3">
      <c r="A348" s="266"/>
      <c r="B348" s="247"/>
      <c r="C348" s="248"/>
      <c r="D348" s="243" t="s">
        <v>1303</v>
      </c>
      <c r="E348" s="228"/>
      <c r="F348" s="228"/>
      <c r="G348" s="230"/>
      <c r="H348" s="229"/>
      <c r="I348" s="229"/>
      <c r="J348" s="230"/>
      <c r="K348" s="137"/>
      <c r="L348" s="137"/>
      <c r="M348" s="137"/>
      <c r="N348" s="137"/>
      <c r="O348" s="106"/>
    </row>
    <row r="349" spans="1:15" ht="168" x14ac:dyDescent="0.3">
      <c r="A349" s="266"/>
      <c r="B349" s="245"/>
      <c r="C349" s="243" t="s">
        <v>1304</v>
      </c>
      <c r="D349" s="243" t="s">
        <v>1305</v>
      </c>
      <c r="E349" s="249" t="s">
        <v>840</v>
      </c>
      <c r="F349" s="249" t="s">
        <v>840</v>
      </c>
      <c r="G349" s="223" t="s">
        <v>549</v>
      </c>
      <c r="H349" s="223" t="s">
        <v>550</v>
      </c>
      <c r="I349" s="223" t="s">
        <v>551</v>
      </c>
      <c r="J349" s="223" t="s">
        <v>552</v>
      </c>
      <c r="K349" s="122">
        <f>VALUE(MID('NIST 2.0 Checklist'!G349, 2, SEARCH(")",'NIST 2.0 Checklist'!G349) - 2))</f>
        <v>1</v>
      </c>
      <c r="L349" s="122">
        <f>VALUE(MID('NIST 2.0 Checklist'!H349, 2, SEARCH(")",'NIST 2.0 Checklist'!H349) - 2))</f>
        <v>1</v>
      </c>
      <c r="M349" s="122">
        <f>VALUE(MID('NIST 2.0 Checklist'!I349, 2, SEARCH(")",'NIST 2.0 Checklist'!I349) - 2))</f>
        <v>1</v>
      </c>
      <c r="N349" s="122">
        <f>VALUE(MID('NIST 2.0 Checklist'!J349, 2, SEARCH(")",'NIST 2.0 Checklist'!J349) - 2))</f>
        <v>1</v>
      </c>
      <c r="O349" s="104"/>
    </row>
    <row r="350" spans="1:15" ht="42" x14ac:dyDescent="0.3">
      <c r="A350" s="267"/>
      <c r="B350" s="247"/>
      <c r="C350" s="248" t="s">
        <v>1306</v>
      </c>
      <c r="D350" s="243" t="s">
        <v>1307</v>
      </c>
      <c r="E350" s="227" t="s">
        <v>840</v>
      </c>
      <c r="F350" s="227" t="s">
        <v>840</v>
      </c>
      <c r="G350" s="227" t="s">
        <v>549</v>
      </c>
      <c r="H350" s="227" t="s">
        <v>550</v>
      </c>
      <c r="I350" s="227" t="s">
        <v>551</v>
      </c>
      <c r="J350" s="227" t="s">
        <v>552</v>
      </c>
      <c r="K350" s="136">
        <f>VALUE(MID('NIST 2.0 Checklist'!G350, 2, SEARCH(")",'NIST 2.0 Checklist'!G350) - 2))</f>
        <v>1</v>
      </c>
      <c r="L350" s="136">
        <f>VALUE(MID('NIST 2.0 Checklist'!H350, 2, SEARCH(")",'NIST 2.0 Checklist'!H350) - 2))</f>
        <v>1</v>
      </c>
      <c r="M350" s="136">
        <f>VALUE(MID('NIST 2.0 Checklist'!I350, 2, SEARCH(")",'NIST 2.0 Checklist'!I350) - 2))</f>
        <v>1</v>
      </c>
      <c r="N350" s="136">
        <f>VALUE(MID('NIST 2.0 Checklist'!J350, 2, SEARCH(")",'NIST 2.0 Checklist'!J350) - 2))</f>
        <v>1</v>
      </c>
      <c r="O350" s="105"/>
    </row>
    <row r="351" spans="1:15" ht="42" x14ac:dyDescent="0.3">
      <c r="A351" s="266"/>
      <c r="B351" s="247"/>
      <c r="C351" s="248"/>
      <c r="D351" s="243" t="s">
        <v>1308</v>
      </c>
      <c r="E351" s="229"/>
      <c r="F351" s="229"/>
      <c r="G351" s="229"/>
      <c r="H351" s="229"/>
      <c r="I351" s="229"/>
      <c r="J351" s="229"/>
      <c r="K351" s="137"/>
      <c r="L351" s="137"/>
      <c r="M351" s="137"/>
      <c r="N351" s="137"/>
      <c r="O351" s="106"/>
    </row>
    <row r="352" spans="1:15" ht="189" customHeight="1" x14ac:dyDescent="0.3">
      <c r="A352" s="266"/>
      <c r="B352" s="243" t="s">
        <v>1309</v>
      </c>
      <c r="C352" s="244"/>
      <c r="D352" s="245"/>
      <c r="E352" s="234"/>
      <c r="F352" s="234"/>
      <c r="G352" s="235"/>
      <c r="H352" s="235"/>
      <c r="I352" s="235"/>
      <c r="J352" s="235"/>
      <c r="K352" s="108"/>
      <c r="L352" s="108"/>
      <c r="M352" s="108"/>
      <c r="N352" s="108"/>
      <c r="O352" s="108"/>
    </row>
    <row r="353" spans="1:15" ht="63" x14ac:dyDescent="0.3">
      <c r="A353" s="267"/>
      <c r="B353" s="247"/>
      <c r="C353" s="248" t="s">
        <v>1310</v>
      </c>
      <c r="D353" s="243" t="s">
        <v>1311</v>
      </c>
      <c r="E353" s="227" t="s">
        <v>840</v>
      </c>
      <c r="F353" s="227" t="s">
        <v>840</v>
      </c>
      <c r="G353" s="230" t="s">
        <v>549</v>
      </c>
      <c r="H353" s="227" t="s">
        <v>550</v>
      </c>
      <c r="I353" s="227" t="s">
        <v>551</v>
      </c>
      <c r="J353" s="230" t="s">
        <v>552</v>
      </c>
      <c r="K353" s="136">
        <f>VALUE(MID('NIST 2.0 Checklist'!G353, 2, SEARCH(")",'NIST 2.0 Checklist'!G353) - 2))</f>
        <v>1</v>
      </c>
      <c r="L353" s="136">
        <f>VALUE(MID('NIST 2.0 Checklist'!H353, 2, SEARCH(")",'NIST 2.0 Checklist'!H353) - 2))</f>
        <v>1</v>
      </c>
      <c r="M353" s="136">
        <f>VALUE(MID('NIST 2.0 Checklist'!I353, 2, SEARCH(")",'NIST 2.0 Checklist'!I353) - 2))</f>
        <v>1</v>
      </c>
      <c r="N353" s="136">
        <f>VALUE(MID('NIST 2.0 Checklist'!J353, 2, SEARCH(")",'NIST 2.0 Checklist'!J353) - 2))</f>
        <v>1</v>
      </c>
      <c r="O353" s="105"/>
    </row>
    <row r="354" spans="1:15" ht="40.799999999999997" customHeight="1" x14ac:dyDescent="0.3">
      <c r="A354" s="266"/>
      <c r="B354" s="247"/>
      <c r="C354" s="248"/>
      <c r="D354" s="243" t="s">
        <v>1312</v>
      </c>
      <c r="E354" s="232"/>
      <c r="F354" s="232"/>
      <c r="G354" s="230"/>
      <c r="H354" s="232"/>
      <c r="I354" s="232"/>
      <c r="J354" s="230"/>
      <c r="K354" s="138"/>
      <c r="L354" s="138"/>
      <c r="M354" s="138"/>
      <c r="N354" s="138"/>
      <c r="O354" s="107"/>
    </row>
    <row r="355" spans="1:15" ht="49.8" customHeight="1" x14ac:dyDescent="0.3">
      <c r="A355" s="266"/>
      <c r="B355" s="247"/>
      <c r="C355" s="248"/>
      <c r="D355" s="243" t="s">
        <v>1313</v>
      </c>
      <c r="E355" s="229"/>
      <c r="F355" s="229"/>
      <c r="G355" s="230"/>
      <c r="H355" s="229"/>
      <c r="I355" s="229"/>
      <c r="J355" s="230"/>
      <c r="K355" s="137"/>
      <c r="L355" s="137"/>
      <c r="M355" s="137"/>
      <c r="N355" s="137"/>
      <c r="O355" s="106"/>
    </row>
    <row r="356" spans="1:15" ht="42" x14ac:dyDescent="0.3">
      <c r="A356" s="267"/>
      <c r="B356" s="247"/>
      <c r="C356" s="248" t="s">
        <v>1314</v>
      </c>
      <c r="D356" s="243" t="s">
        <v>1315</v>
      </c>
      <c r="E356" s="227" t="s">
        <v>840</v>
      </c>
      <c r="F356" s="227" t="s">
        <v>840</v>
      </c>
      <c r="G356" s="230" t="s">
        <v>549</v>
      </c>
      <c r="H356" s="227" t="s">
        <v>550</v>
      </c>
      <c r="I356" s="227" t="s">
        <v>551</v>
      </c>
      <c r="J356" s="230" t="s">
        <v>552</v>
      </c>
      <c r="K356" s="136">
        <f>VALUE(MID('NIST 2.0 Checklist'!G356, 2, SEARCH(")",'NIST 2.0 Checklist'!G356) - 2))</f>
        <v>1</v>
      </c>
      <c r="L356" s="136">
        <f>VALUE(MID('NIST 2.0 Checklist'!H356, 2, SEARCH(")",'NIST 2.0 Checklist'!H356) - 2))</f>
        <v>1</v>
      </c>
      <c r="M356" s="136">
        <f>VALUE(MID('NIST 2.0 Checklist'!I356, 2, SEARCH(")",'NIST 2.0 Checklist'!I356) - 2))</f>
        <v>1</v>
      </c>
      <c r="N356" s="136">
        <f>VALUE(MID('NIST 2.0 Checklist'!J356, 2, SEARCH(")",'NIST 2.0 Checklist'!J356) - 2))</f>
        <v>1</v>
      </c>
      <c r="O356" s="105"/>
    </row>
    <row r="357" spans="1:15" ht="36" customHeight="1" x14ac:dyDescent="0.3">
      <c r="A357" s="266"/>
      <c r="B357" s="247"/>
      <c r="C357" s="248"/>
      <c r="D357" s="243" t="s">
        <v>1316</v>
      </c>
      <c r="E357" s="232"/>
      <c r="F357" s="232"/>
      <c r="G357" s="230"/>
      <c r="H357" s="232"/>
      <c r="I357" s="232"/>
      <c r="J357" s="230"/>
      <c r="K357" s="138"/>
      <c r="L357" s="138"/>
      <c r="M357" s="138"/>
      <c r="N357" s="138"/>
      <c r="O357" s="107"/>
    </row>
    <row r="358" spans="1:15" ht="20.399999999999999" customHeight="1" x14ac:dyDescent="0.3">
      <c r="A358" s="266"/>
      <c r="B358" s="247"/>
      <c r="C358" s="248"/>
      <c r="D358" s="243" t="s">
        <v>1317</v>
      </c>
      <c r="E358" s="232"/>
      <c r="F358" s="232"/>
      <c r="G358" s="230"/>
      <c r="H358" s="232"/>
      <c r="I358" s="232"/>
      <c r="J358" s="230"/>
      <c r="K358" s="138"/>
      <c r="L358" s="138"/>
      <c r="M358" s="138"/>
      <c r="N358" s="138"/>
      <c r="O358" s="107"/>
    </row>
    <row r="359" spans="1:15" ht="21.6" customHeight="1" x14ac:dyDescent="0.3">
      <c r="A359" s="266"/>
      <c r="B359" s="247"/>
      <c r="C359" s="248"/>
      <c r="D359" s="243" t="s">
        <v>1318</v>
      </c>
      <c r="E359" s="232"/>
      <c r="F359" s="232"/>
      <c r="G359" s="230"/>
      <c r="H359" s="232"/>
      <c r="I359" s="232"/>
      <c r="J359" s="230"/>
      <c r="K359" s="138"/>
      <c r="L359" s="138"/>
      <c r="M359" s="138"/>
      <c r="N359" s="138"/>
      <c r="O359" s="107"/>
    </row>
    <row r="360" spans="1:15" ht="37.799999999999997" customHeight="1" x14ac:dyDescent="0.3">
      <c r="A360" s="266"/>
      <c r="B360" s="247"/>
      <c r="C360" s="248"/>
      <c r="D360" s="243" t="s">
        <v>1319</v>
      </c>
      <c r="E360" s="232"/>
      <c r="F360" s="232"/>
      <c r="G360" s="230"/>
      <c r="H360" s="232"/>
      <c r="I360" s="232"/>
      <c r="J360" s="230"/>
      <c r="K360" s="138"/>
      <c r="L360" s="138"/>
      <c r="M360" s="138"/>
      <c r="N360" s="138"/>
      <c r="O360" s="107"/>
    </row>
    <row r="361" spans="1:15" ht="33.6" customHeight="1" x14ac:dyDescent="0.3">
      <c r="A361" s="266"/>
      <c r="B361" s="247"/>
      <c r="C361" s="248"/>
      <c r="D361" s="243" t="s">
        <v>1320</v>
      </c>
      <c r="E361" s="229"/>
      <c r="F361" s="229"/>
      <c r="G361" s="230"/>
      <c r="H361" s="229"/>
      <c r="I361" s="229"/>
      <c r="J361" s="230"/>
      <c r="K361" s="137"/>
      <c r="L361" s="137"/>
      <c r="M361" s="137"/>
      <c r="N361" s="137"/>
      <c r="O361" s="106"/>
    </row>
    <row r="362" spans="1:15" ht="135" customHeight="1" x14ac:dyDescent="0.3">
      <c r="A362" s="266"/>
      <c r="B362" s="243" t="s">
        <v>1321</v>
      </c>
      <c r="C362" s="244"/>
      <c r="D362" s="245"/>
      <c r="E362" s="234"/>
      <c r="F362" s="234"/>
      <c r="G362" s="235"/>
      <c r="H362" s="235"/>
      <c r="I362" s="235"/>
      <c r="J362" s="235"/>
      <c r="K362" s="108"/>
      <c r="L362" s="108"/>
      <c r="M362" s="108"/>
      <c r="N362" s="108"/>
      <c r="O362" s="108"/>
    </row>
    <row r="363" spans="1:15" ht="84" x14ac:dyDescent="0.3">
      <c r="A363" s="267"/>
      <c r="B363" s="247"/>
      <c r="C363" s="248" t="s">
        <v>1322</v>
      </c>
      <c r="D363" s="243" t="s">
        <v>1323</v>
      </c>
      <c r="E363" s="238" t="s">
        <v>840</v>
      </c>
      <c r="F363" s="226" t="s">
        <v>840</v>
      </c>
      <c r="G363" s="230" t="s">
        <v>549</v>
      </c>
      <c r="H363" s="227" t="s">
        <v>550</v>
      </c>
      <c r="I363" s="227" t="s">
        <v>551</v>
      </c>
      <c r="J363" s="230" t="s">
        <v>552</v>
      </c>
      <c r="K363" s="136">
        <f>VALUE(MID('NIST 2.0 Checklist'!G363, 2, SEARCH(")",'NIST 2.0 Checklist'!G363) - 2))</f>
        <v>1</v>
      </c>
      <c r="L363" s="136">
        <f>VALUE(MID('NIST 2.0 Checklist'!H363, 2, SEARCH(")",'NIST 2.0 Checklist'!H363) - 2))</f>
        <v>1</v>
      </c>
      <c r="M363" s="136">
        <f>VALUE(MID('NIST 2.0 Checklist'!I363, 2, SEARCH(")",'NIST 2.0 Checklist'!I363) - 2))</f>
        <v>1</v>
      </c>
      <c r="N363" s="136">
        <f>VALUE(MID('NIST 2.0 Checklist'!J363, 2, SEARCH(")",'NIST 2.0 Checklist'!J363) - 2))</f>
        <v>1</v>
      </c>
      <c r="O363" s="105"/>
    </row>
    <row r="364" spans="1:15" ht="36" customHeight="1" x14ac:dyDescent="0.3">
      <c r="A364" s="266"/>
      <c r="B364" s="247"/>
      <c r="C364" s="248"/>
      <c r="D364" s="243" t="s">
        <v>1324</v>
      </c>
      <c r="E364" s="239"/>
      <c r="F364" s="231"/>
      <c r="G364" s="230"/>
      <c r="H364" s="232"/>
      <c r="I364" s="232"/>
      <c r="J364" s="230"/>
      <c r="K364" s="138"/>
      <c r="L364" s="138"/>
      <c r="M364" s="138"/>
      <c r="N364" s="138"/>
      <c r="O364" s="107"/>
    </row>
    <row r="365" spans="1:15" ht="45" customHeight="1" x14ac:dyDescent="0.3">
      <c r="A365" s="266"/>
      <c r="B365" s="247"/>
      <c r="C365" s="248"/>
      <c r="D365" s="243" t="s">
        <v>1325</v>
      </c>
      <c r="E365" s="239"/>
      <c r="F365" s="231"/>
      <c r="G365" s="230"/>
      <c r="H365" s="232"/>
      <c r="I365" s="232"/>
      <c r="J365" s="230"/>
      <c r="K365" s="138"/>
      <c r="L365" s="138"/>
      <c r="M365" s="138"/>
      <c r="N365" s="138"/>
      <c r="O365" s="107"/>
    </row>
    <row r="366" spans="1:15" ht="46.8" customHeight="1" x14ac:dyDescent="0.3">
      <c r="A366" s="266"/>
      <c r="B366" s="247"/>
      <c r="C366" s="248"/>
      <c r="D366" s="243" t="s">
        <v>1326</v>
      </c>
      <c r="E366" s="240"/>
      <c r="F366" s="228"/>
      <c r="G366" s="230"/>
      <c r="H366" s="229"/>
      <c r="I366" s="229"/>
      <c r="J366" s="230"/>
      <c r="K366" s="137"/>
      <c r="L366" s="137"/>
      <c r="M366" s="137"/>
      <c r="N366" s="137"/>
      <c r="O366" s="106"/>
    </row>
    <row r="367" spans="1:15" ht="84" x14ac:dyDescent="0.3">
      <c r="A367" s="267"/>
      <c r="B367" s="247"/>
      <c r="C367" s="248" t="s">
        <v>1327</v>
      </c>
      <c r="D367" s="243" t="s">
        <v>1328</v>
      </c>
      <c r="E367" s="238" t="s">
        <v>840</v>
      </c>
      <c r="F367" s="226" t="s">
        <v>840</v>
      </c>
      <c r="G367" s="230" t="s">
        <v>549</v>
      </c>
      <c r="H367" s="227" t="s">
        <v>550</v>
      </c>
      <c r="I367" s="227" t="s">
        <v>551</v>
      </c>
      <c r="J367" s="230" t="s">
        <v>552</v>
      </c>
      <c r="K367" s="136">
        <f>VALUE(MID('NIST 2.0 Checklist'!G367, 2, SEARCH(")",'NIST 2.0 Checklist'!G367) - 2))</f>
        <v>1</v>
      </c>
      <c r="L367" s="136">
        <f>VALUE(MID('NIST 2.0 Checklist'!H367, 2, SEARCH(")",'NIST 2.0 Checklist'!H367) - 2))</f>
        <v>1</v>
      </c>
      <c r="M367" s="136">
        <f>VALUE(MID('NIST 2.0 Checklist'!I367, 2, SEARCH(")",'NIST 2.0 Checklist'!I367) - 2))</f>
        <v>1</v>
      </c>
      <c r="N367" s="136">
        <f>VALUE(MID('NIST 2.0 Checklist'!J367, 2, SEARCH(")",'NIST 2.0 Checklist'!J367) - 2))</f>
        <v>1</v>
      </c>
      <c r="O367" s="105"/>
    </row>
    <row r="368" spans="1:15" ht="39" customHeight="1" x14ac:dyDescent="0.3">
      <c r="A368" s="266"/>
      <c r="B368" s="247"/>
      <c r="C368" s="248"/>
      <c r="D368" s="243" t="s">
        <v>1329</v>
      </c>
      <c r="E368" s="239"/>
      <c r="F368" s="231"/>
      <c r="G368" s="230"/>
      <c r="H368" s="232"/>
      <c r="I368" s="232"/>
      <c r="J368" s="230"/>
      <c r="K368" s="138"/>
      <c r="L368" s="138"/>
      <c r="M368" s="138"/>
      <c r="N368" s="138"/>
      <c r="O368" s="107"/>
    </row>
    <row r="369" spans="1:15" ht="39" customHeight="1" x14ac:dyDescent="0.3">
      <c r="A369" s="266"/>
      <c r="B369" s="247"/>
      <c r="C369" s="248"/>
      <c r="D369" s="243" t="s">
        <v>1330</v>
      </c>
      <c r="E369" s="240"/>
      <c r="F369" s="228"/>
      <c r="G369" s="230"/>
      <c r="H369" s="229"/>
      <c r="I369" s="229"/>
      <c r="J369" s="230"/>
      <c r="K369" s="137"/>
      <c r="L369" s="137"/>
      <c r="M369" s="137"/>
      <c r="N369" s="137"/>
      <c r="O369" s="106"/>
    </row>
    <row r="370" spans="1:15" ht="173.25" customHeight="1" x14ac:dyDescent="0.3">
      <c r="A370" s="268" t="s">
        <v>507</v>
      </c>
      <c r="B370" s="243" t="s">
        <v>1331</v>
      </c>
      <c r="C370" s="244"/>
      <c r="D370" s="245"/>
      <c r="E370" s="234"/>
      <c r="F370" s="234"/>
      <c r="G370" s="235"/>
      <c r="H370" s="235"/>
      <c r="I370" s="235"/>
      <c r="J370" s="235"/>
      <c r="K370" s="108"/>
      <c r="L370" s="108"/>
      <c r="M370" s="108"/>
      <c r="N370" s="108"/>
      <c r="O370" s="108"/>
    </row>
    <row r="371" spans="1:15" ht="42" x14ac:dyDescent="0.3">
      <c r="A371" s="269"/>
      <c r="B371" s="247"/>
      <c r="C371" s="248" t="s">
        <v>1332</v>
      </c>
      <c r="D371" s="243" t="s">
        <v>1333</v>
      </c>
      <c r="E371" s="227" t="s">
        <v>840</v>
      </c>
      <c r="F371" s="227" t="s">
        <v>840</v>
      </c>
      <c r="G371" s="230" t="s">
        <v>549</v>
      </c>
      <c r="H371" s="227" t="s">
        <v>550</v>
      </c>
      <c r="I371" s="227" t="s">
        <v>551</v>
      </c>
      <c r="J371" s="230" t="s">
        <v>552</v>
      </c>
      <c r="K371" s="136">
        <f>VALUE(MID('NIST 2.0 Checklist'!G371, 2, SEARCH(")",'NIST 2.0 Checklist'!G371) - 2))</f>
        <v>1</v>
      </c>
      <c r="L371" s="136">
        <f>VALUE(MID('NIST 2.0 Checklist'!H371, 2, SEARCH(")",'NIST 2.0 Checklist'!H371) - 2))</f>
        <v>1</v>
      </c>
      <c r="M371" s="136">
        <f>VALUE(MID('NIST 2.0 Checklist'!I371, 2, SEARCH(")",'NIST 2.0 Checklist'!I371) - 2))</f>
        <v>1</v>
      </c>
      <c r="N371" s="136">
        <f>VALUE(MID('NIST 2.0 Checklist'!J371, 2, SEARCH(")",'NIST 2.0 Checklist'!J371) - 2))</f>
        <v>1</v>
      </c>
      <c r="O371" s="105"/>
    </row>
    <row r="372" spans="1:15" ht="40.799999999999997" customHeight="1" x14ac:dyDescent="0.3">
      <c r="A372" s="268"/>
      <c r="B372" s="247"/>
      <c r="C372" s="248"/>
      <c r="D372" s="243" t="s">
        <v>1334</v>
      </c>
      <c r="E372" s="229"/>
      <c r="F372" s="229"/>
      <c r="G372" s="230"/>
      <c r="H372" s="229"/>
      <c r="I372" s="229"/>
      <c r="J372" s="230"/>
      <c r="K372" s="137"/>
      <c r="L372" s="137"/>
      <c r="M372" s="137"/>
      <c r="N372" s="137"/>
      <c r="O372" s="106"/>
    </row>
    <row r="373" spans="1:15" ht="42" x14ac:dyDescent="0.3">
      <c r="A373" s="269"/>
      <c r="B373" s="247"/>
      <c r="C373" s="248" t="s">
        <v>1335</v>
      </c>
      <c r="D373" s="243" t="s">
        <v>1336</v>
      </c>
      <c r="E373" s="227" t="s">
        <v>840</v>
      </c>
      <c r="F373" s="227" t="s">
        <v>840</v>
      </c>
      <c r="G373" s="230" t="s">
        <v>549</v>
      </c>
      <c r="H373" s="227" t="s">
        <v>550</v>
      </c>
      <c r="I373" s="227" t="s">
        <v>551</v>
      </c>
      <c r="J373" s="230" t="s">
        <v>552</v>
      </c>
      <c r="K373" s="136">
        <f>VALUE(MID('NIST 2.0 Checklist'!G373, 2, SEARCH(")",'NIST 2.0 Checklist'!G373) - 2))</f>
        <v>1</v>
      </c>
      <c r="L373" s="136">
        <f>VALUE(MID('NIST 2.0 Checklist'!H373, 2, SEARCH(")",'NIST 2.0 Checklist'!H373) - 2))</f>
        <v>1</v>
      </c>
      <c r="M373" s="136">
        <f>VALUE(MID('NIST 2.0 Checklist'!I373, 2, SEARCH(")",'NIST 2.0 Checklist'!I373) - 2))</f>
        <v>1</v>
      </c>
      <c r="N373" s="136">
        <f>VALUE(MID('NIST 2.0 Checklist'!J373, 2, SEARCH(")",'NIST 2.0 Checklist'!J373) - 2))</f>
        <v>1</v>
      </c>
      <c r="O373" s="105"/>
    </row>
    <row r="374" spans="1:15" ht="36.6" customHeight="1" x14ac:dyDescent="0.3">
      <c r="A374" s="268"/>
      <c r="B374" s="247"/>
      <c r="C374" s="248"/>
      <c r="D374" s="243" t="s">
        <v>1337</v>
      </c>
      <c r="E374" s="229"/>
      <c r="F374" s="229"/>
      <c r="G374" s="230"/>
      <c r="H374" s="229"/>
      <c r="I374" s="229"/>
      <c r="J374" s="230"/>
      <c r="K374" s="137"/>
      <c r="L374" s="137"/>
      <c r="M374" s="137"/>
      <c r="N374" s="137"/>
      <c r="O374" s="106"/>
    </row>
    <row r="375" spans="1:15" ht="63" customHeight="1" x14ac:dyDescent="0.3">
      <c r="A375" s="269"/>
      <c r="B375" s="245"/>
      <c r="C375" s="243" t="s">
        <v>1338</v>
      </c>
      <c r="D375" s="243" t="s">
        <v>1339</v>
      </c>
      <c r="E375" s="223" t="s">
        <v>840</v>
      </c>
      <c r="F375" s="223" t="s">
        <v>840</v>
      </c>
      <c r="G375" s="223" t="s">
        <v>549</v>
      </c>
      <c r="H375" s="223" t="s">
        <v>550</v>
      </c>
      <c r="I375" s="223" t="s">
        <v>551</v>
      </c>
      <c r="J375" s="223" t="s">
        <v>552</v>
      </c>
      <c r="K375" s="122">
        <f>VALUE(MID('NIST 2.0 Checklist'!G375, 2, SEARCH(")",'NIST 2.0 Checklist'!G375) - 2))</f>
        <v>1</v>
      </c>
      <c r="L375" s="122">
        <f>VALUE(MID('NIST 2.0 Checklist'!H375, 2, SEARCH(")",'NIST 2.0 Checklist'!H375) - 2))</f>
        <v>1</v>
      </c>
      <c r="M375" s="122">
        <f>VALUE(MID('NIST 2.0 Checklist'!I375, 2, SEARCH(")",'NIST 2.0 Checklist'!I375) - 2))</f>
        <v>1</v>
      </c>
      <c r="N375" s="122">
        <f>VALUE(MID('NIST 2.0 Checklist'!J375, 2, SEARCH(")",'NIST 2.0 Checklist'!J375) - 2))</f>
        <v>1</v>
      </c>
      <c r="O375" s="104"/>
    </row>
    <row r="376" spans="1:15" ht="63" x14ac:dyDescent="0.3">
      <c r="A376" s="269"/>
      <c r="B376" s="247"/>
      <c r="C376" s="248" t="s">
        <v>1340</v>
      </c>
      <c r="D376" s="243" t="s">
        <v>1341</v>
      </c>
      <c r="E376" s="227" t="s">
        <v>840</v>
      </c>
      <c r="F376" s="227" t="s">
        <v>840</v>
      </c>
      <c r="G376" s="227" t="s">
        <v>549</v>
      </c>
      <c r="H376" s="227" t="s">
        <v>550</v>
      </c>
      <c r="I376" s="227" t="s">
        <v>551</v>
      </c>
      <c r="J376" s="227" t="s">
        <v>552</v>
      </c>
      <c r="K376" s="136">
        <f>VALUE(MID('NIST 2.0 Checklist'!G376, 2, SEARCH(")",'NIST 2.0 Checklist'!G376) - 2))</f>
        <v>1</v>
      </c>
      <c r="L376" s="136">
        <f>VALUE(MID('NIST 2.0 Checklist'!H376, 2, SEARCH(")",'NIST 2.0 Checklist'!H376) - 2))</f>
        <v>1</v>
      </c>
      <c r="M376" s="136">
        <f>VALUE(MID('NIST 2.0 Checklist'!I376, 2, SEARCH(")",'NIST 2.0 Checklist'!I376) - 2))</f>
        <v>1</v>
      </c>
      <c r="N376" s="136">
        <f>VALUE(MID('NIST 2.0 Checklist'!J376, 2, SEARCH(")",'NIST 2.0 Checklist'!J376) - 2))</f>
        <v>1</v>
      </c>
      <c r="O376" s="105"/>
    </row>
    <row r="377" spans="1:15" ht="39.6" customHeight="1" x14ac:dyDescent="0.3">
      <c r="A377" s="268"/>
      <c r="B377" s="247"/>
      <c r="C377" s="248"/>
      <c r="D377" s="243" t="s">
        <v>1342</v>
      </c>
      <c r="E377" s="232"/>
      <c r="F377" s="232"/>
      <c r="G377" s="232"/>
      <c r="H377" s="232"/>
      <c r="I377" s="232"/>
      <c r="J377" s="232"/>
      <c r="K377" s="138"/>
      <c r="L377" s="138"/>
      <c r="M377" s="138"/>
      <c r="N377" s="138"/>
      <c r="O377" s="107"/>
    </row>
    <row r="378" spans="1:15" ht="33.6" customHeight="1" x14ac:dyDescent="0.3">
      <c r="A378" s="268"/>
      <c r="B378" s="247"/>
      <c r="C378" s="248"/>
      <c r="D378" s="243" t="s">
        <v>1343</v>
      </c>
      <c r="E378" s="229"/>
      <c r="F378" s="229"/>
      <c r="G378" s="229"/>
      <c r="H378" s="229"/>
      <c r="I378" s="229"/>
      <c r="J378" s="229"/>
      <c r="K378" s="137"/>
      <c r="L378" s="137"/>
      <c r="M378" s="137"/>
      <c r="N378" s="137"/>
      <c r="O378" s="106"/>
    </row>
    <row r="379" spans="1:15" ht="44.4" customHeight="1" x14ac:dyDescent="0.3">
      <c r="A379" s="269"/>
      <c r="B379" s="247"/>
      <c r="C379" s="248" t="s">
        <v>1344</v>
      </c>
      <c r="D379" s="243" t="s">
        <v>1345</v>
      </c>
      <c r="E379" s="227" t="s">
        <v>840</v>
      </c>
      <c r="F379" s="227" t="s">
        <v>840</v>
      </c>
      <c r="G379" s="230" t="s">
        <v>549</v>
      </c>
      <c r="H379" s="227" t="s">
        <v>550</v>
      </c>
      <c r="I379" s="227" t="s">
        <v>551</v>
      </c>
      <c r="J379" s="230" t="s">
        <v>552</v>
      </c>
      <c r="K379" s="136">
        <f>VALUE(MID('NIST 2.0 Checklist'!G379, 2, SEARCH(")",'NIST 2.0 Checklist'!G379) - 2))</f>
        <v>1</v>
      </c>
      <c r="L379" s="136">
        <f>VALUE(MID('NIST 2.0 Checklist'!H379, 2, SEARCH(")",'NIST 2.0 Checklist'!H379) - 2))</f>
        <v>1</v>
      </c>
      <c r="M379" s="136">
        <f>VALUE(MID('NIST 2.0 Checklist'!I379, 2, SEARCH(")",'NIST 2.0 Checklist'!I379) - 2))</f>
        <v>1</v>
      </c>
      <c r="N379" s="136">
        <f>VALUE(MID('NIST 2.0 Checklist'!J379, 2, SEARCH(")",'NIST 2.0 Checklist'!J379) - 2))</f>
        <v>1</v>
      </c>
      <c r="O379" s="105"/>
    </row>
    <row r="380" spans="1:15" ht="38.549999999999997" customHeight="1" x14ac:dyDescent="0.3">
      <c r="A380" s="268"/>
      <c r="B380" s="247"/>
      <c r="C380" s="248"/>
      <c r="D380" s="243" t="s">
        <v>1346</v>
      </c>
      <c r="E380" s="229"/>
      <c r="F380" s="229"/>
      <c r="G380" s="230"/>
      <c r="H380" s="229"/>
      <c r="I380" s="229"/>
      <c r="J380" s="230"/>
      <c r="K380" s="137"/>
      <c r="L380" s="137"/>
      <c r="M380" s="137"/>
      <c r="N380" s="137"/>
      <c r="O380" s="106"/>
    </row>
    <row r="381" spans="1:15" ht="94.05" customHeight="1" x14ac:dyDescent="0.3">
      <c r="A381" s="269"/>
      <c r="B381" s="247"/>
      <c r="C381" s="248" t="s">
        <v>1347</v>
      </c>
      <c r="D381" s="243" t="s">
        <v>1348</v>
      </c>
      <c r="E381" s="227" t="s">
        <v>840</v>
      </c>
      <c r="F381" s="227" t="s">
        <v>840</v>
      </c>
      <c r="G381" s="230" t="s">
        <v>549</v>
      </c>
      <c r="H381" s="227" t="s">
        <v>550</v>
      </c>
      <c r="I381" s="227" t="s">
        <v>551</v>
      </c>
      <c r="J381" s="230" t="s">
        <v>552</v>
      </c>
      <c r="K381" s="136">
        <f>VALUE(MID('NIST 2.0 Checklist'!G381, 2, SEARCH(")",'NIST 2.0 Checklist'!G381) - 2))</f>
        <v>1</v>
      </c>
      <c r="L381" s="136">
        <f>VALUE(MID('NIST 2.0 Checklist'!H381, 2, SEARCH(")",'NIST 2.0 Checklist'!H381) - 2))</f>
        <v>1</v>
      </c>
      <c r="M381" s="136">
        <f>VALUE(MID('NIST 2.0 Checklist'!I381, 2, SEARCH(")",'NIST 2.0 Checklist'!I381) - 2))</f>
        <v>1</v>
      </c>
      <c r="N381" s="136">
        <f>VALUE(MID('NIST 2.0 Checklist'!J381, 2, SEARCH(")",'NIST 2.0 Checklist'!J381) - 2))</f>
        <v>1</v>
      </c>
      <c r="O381" s="105"/>
    </row>
    <row r="382" spans="1:15" ht="26.4" customHeight="1" x14ac:dyDescent="0.3">
      <c r="A382" s="268"/>
      <c r="B382" s="247"/>
      <c r="C382" s="248"/>
      <c r="D382" s="243" t="s">
        <v>1349</v>
      </c>
      <c r="E382" s="229"/>
      <c r="F382" s="229"/>
      <c r="G382" s="230"/>
      <c r="H382" s="229"/>
      <c r="I382" s="229"/>
      <c r="J382" s="230"/>
      <c r="K382" s="137"/>
      <c r="L382" s="137"/>
      <c r="M382" s="137"/>
      <c r="N382" s="137"/>
      <c r="O382" s="106"/>
    </row>
    <row r="383" spans="1:15" ht="151.5" customHeight="1" x14ac:dyDescent="0.3">
      <c r="A383" s="268"/>
      <c r="B383" s="243" t="s">
        <v>1350</v>
      </c>
      <c r="C383" s="244"/>
      <c r="D383" s="245"/>
      <c r="E383" s="234"/>
      <c r="F383" s="234"/>
      <c r="G383" s="235"/>
      <c r="H383" s="235"/>
      <c r="I383" s="235"/>
      <c r="J383" s="235"/>
      <c r="K383" s="108"/>
      <c r="L383" s="108"/>
      <c r="M383" s="108"/>
      <c r="N383" s="108"/>
      <c r="O383" s="108"/>
    </row>
    <row r="384" spans="1:15" ht="39" customHeight="1" x14ac:dyDescent="0.3">
      <c r="A384" s="269"/>
      <c r="B384" s="247"/>
      <c r="C384" s="248" t="s">
        <v>1351</v>
      </c>
      <c r="D384" s="243" t="s">
        <v>1352</v>
      </c>
      <c r="E384" s="226" t="s">
        <v>840</v>
      </c>
      <c r="F384" s="226" t="s">
        <v>840</v>
      </c>
      <c r="G384" s="230" t="s">
        <v>549</v>
      </c>
      <c r="H384" s="227" t="s">
        <v>550</v>
      </c>
      <c r="I384" s="227" t="s">
        <v>551</v>
      </c>
      <c r="J384" s="230" t="s">
        <v>552</v>
      </c>
      <c r="K384" s="136">
        <f>VALUE(MID('NIST 2.0 Checklist'!G384, 2, SEARCH(")",'NIST 2.0 Checklist'!G384) - 2))</f>
        <v>1</v>
      </c>
      <c r="L384" s="136">
        <f>VALUE(MID('NIST 2.0 Checklist'!H384, 2, SEARCH(")",'NIST 2.0 Checklist'!H384) - 2))</f>
        <v>1</v>
      </c>
      <c r="M384" s="136">
        <f>VALUE(MID('NIST 2.0 Checklist'!I384, 2, SEARCH(")",'NIST 2.0 Checklist'!I384) - 2))</f>
        <v>1</v>
      </c>
      <c r="N384" s="136">
        <f>VALUE(MID('NIST 2.0 Checklist'!J384, 2, SEARCH(")",'NIST 2.0 Checklist'!J384) - 2))</f>
        <v>1</v>
      </c>
      <c r="O384" s="105"/>
    </row>
    <row r="385" spans="1:15" ht="42.6" customHeight="1" x14ac:dyDescent="0.3">
      <c r="A385" s="268"/>
      <c r="B385" s="247"/>
      <c r="C385" s="248"/>
      <c r="D385" s="243" t="s">
        <v>1353</v>
      </c>
      <c r="E385" s="231"/>
      <c r="F385" s="231"/>
      <c r="G385" s="230"/>
      <c r="H385" s="232"/>
      <c r="I385" s="232"/>
      <c r="J385" s="230"/>
      <c r="K385" s="138"/>
      <c r="L385" s="138"/>
      <c r="M385" s="138"/>
      <c r="N385" s="138"/>
      <c r="O385" s="107"/>
    </row>
    <row r="386" spans="1:15" ht="42.6" customHeight="1" x14ac:dyDescent="0.3">
      <c r="A386" s="268"/>
      <c r="B386" s="247"/>
      <c r="C386" s="248"/>
      <c r="D386" s="243" t="s">
        <v>1354</v>
      </c>
      <c r="E386" s="231"/>
      <c r="F386" s="231"/>
      <c r="G386" s="230"/>
      <c r="H386" s="232"/>
      <c r="I386" s="232"/>
      <c r="J386" s="230"/>
      <c r="K386" s="138"/>
      <c r="L386" s="138"/>
      <c r="M386" s="138"/>
      <c r="N386" s="138"/>
      <c r="O386" s="107"/>
    </row>
    <row r="387" spans="1:15" ht="32.4" customHeight="1" x14ac:dyDescent="0.3">
      <c r="A387" s="268"/>
      <c r="B387" s="247"/>
      <c r="C387" s="248"/>
      <c r="D387" s="243" t="s">
        <v>1355</v>
      </c>
      <c r="E387" s="228"/>
      <c r="F387" s="228"/>
      <c r="G387" s="230"/>
      <c r="H387" s="229"/>
      <c r="I387" s="229"/>
      <c r="J387" s="230"/>
      <c r="K387" s="137"/>
      <c r="L387" s="137"/>
      <c r="M387" s="137"/>
      <c r="N387" s="137"/>
      <c r="O387" s="106"/>
    </row>
    <row r="388" spans="1:15" ht="158.55000000000001" customHeight="1" x14ac:dyDescent="0.3">
      <c r="A388" s="269"/>
      <c r="B388" s="247"/>
      <c r="C388" s="248" t="s">
        <v>1356</v>
      </c>
      <c r="D388" s="243" t="s">
        <v>1357</v>
      </c>
      <c r="E388" s="226" t="s">
        <v>841</v>
      </c>
      <c r="F388" s="226"/>
      <c r="G388" s="230" t="s">
        <v>549</v>
      </c>
      <c r="H388" s="227" t="s">
        <v>550</v>
      </c>
      <c r="I388" s="227" t="s">
        <v>551</v>
      </c>
      <c r="J388" s="230" t="s">
        <v>552</v>
      </c>
      <c r="K388" s="136">
        <f>VALUE(MID('NIST 2.0 Checklist'!G388, 2, SEARCH(")",'NIST 2.0 Checklist'!G388) - 2))</f>
        <v>1</v>
      </c>
      <c r="L388" s="136">
        <f>VALUE(MID('NIST 2.0 Checklist'!H388, 2, SEARCH(")",'NIST 2.0 Checklist'!H388) - 2))</f>
        <v>1</v>
      </c>
      <c r="M388" s="136">
        <f>VALUE(MID('NIST 2.0 Checklist'!I388, 2, SEARCH(")",'NIST 2.0 Checklist'!I388) - 2))</f>
        <v>1</v>
      </c>
      <c r="N388" s="136">
        <f>VALUE(MID('NIST 2.0 Checklist'!J388, 2, SEARCH(")",'NIST 2.0 Checklist'!J388) - 2))</f>
        <v>1</v>
      </c>
      <c r="O388" s="105"/>
    </row>
    <row r="389" spans="1:15" ht="40.200000000000003" customHeight="1" x14ac:dyDescent="0.3">
      <c r="A389" s="268"/>
      <c r="B389" s="247"/>
      <c r="C389" s="248"/>
      <c r="D389" s="243" t="s">
        <v>1358</v>
      </c>
      <c r="E389" s="228"/>
      <c r="F389" s="228"/>
      <c r="G389" s="230"/>
      <c r="H389" s="229"/>
      <c r="I389" s="229"/>
      <c r="J389" s="230"/>
      <c r="K389" s="137"/>
      <c r="L389" s="137"/>
      <c r="M389" s="137"/>
      <c r="N389" s="137"/>
      <c r="O389" s="106"/>
    </row>
  </sheetData>
  <autoFilter ref="A4:M389" xr:uid="{5BAEC1F5-0D72-44A7-BA17-B47897008740}"/>
  <mergeCells count="1223">
    <mergeCell ref="M104:M107"/>
    <mergeCell ref="M94:M103"/>
    <mergeCell ref="M92:M93"/>
    <mergeCell ref="M88:M91"/>
    <mergeCell ref="M80:M87"/>
    <mergeCell ref="M76:M79"/>
    <mergeCell ref="M72:M74"/>
    <mergeCell ref="M69:M71"/>
    <mergeCell ref="M67:M68"/>
    <mergeCell ref="M62:M65"/>
    <mergeCell ref="M57:M61"/>
    <mergeCell ref="M52:M55"/>
    <mergeCell ref="M49:M51"/>
    <mergeCell ref="M44:M48"/>
    <mergeCell ref="L44:L48"/>
    <mergeCell ref="M12:M14"/>
    <mergeCell ref="M9:M11"/>
    <mergeCell ref="M40:M43"/>
    <mergeCell ref="M36:M38"/>
    <mergeCell ref="M32:M35"/>
    <mergeCell ref="M30:M31"/>
    <mergeCell ref="M27:M29"/>
    <mergeCell ref="M24:M26"/>
    <mergeCell ref="M21:M23"/>
    <mergeCell ref="M18:M20"/>
    <mergeCell ref="M15:M16"/>
    <mergeCell ref="M176:M180"/>
    <mergeCell ref="M174:M175"/>
    <mergeCell ref="M171:M173"/>
    <mergeCell ref="M168:M170"/>
    <mergeCell ref="M165:M167"/>
    <mergeCell ref="M159:M164"/>
    <mergeCell ref="M149:M157"/>
    <mergeCell ref="M145:M148"/>
    <mergeCell ref="M142:M144"/>
    <mergeCell ref="M140:M141"/>
    <mergeCell ref="M136:M139"/>
    <mergeCell ref="M133:M135"/>
    <mergeCell ref="M131:M132"/>
    <mergeCell ref="M123:M129"/>
    <mergeCell ref="M118:M122"/>
    <mergeCell ref="M113:M117"/>
    <mergeCell ref="M108:M112"/>
    <mergeCell ref="M248:M249"/>
    <mergeCell ref="M244:M247"/>
    <mergeCell ref="M239:M243"/>
    <mergeCell ref="M234:M237"/>
    <mergeCell ref="M229:M233"/>
    <mergeCell ref="M225:M227"/>
    <mergeCell ref="M221:M224"/>
    <mergeCell ref="M218:M220"/>
    <mergeCell ref="M214:M217"/>
    <mergeCell ref="M212:M213"/>
    <mergeCell ref="M208:M211"/>
    <mergeCell ref="M202:M206"/>
    <mergeCell ref="M199:M201"/>
    <mergeCell ref="M193:M198"/>
    <mergeCell ref="M190:M192"/>
    <mergeCell ref="M185:M186"/>
    <mergeCell ref="M181:M184"/>
    <mergeCell ref="M310:M313"/>
    <mergeCell ref="M304:M308"/>
    <mergeCell ref="M302:M303"/>
    <mergeCell ref="M299:M301"/>
    <mergeCell ref="M295:M298"/>
    <mergeCell ref="M290:M294"/>
    <mergeCell ref="M287:M288"/>
    <mergeCell ref="M284:M286"/>
    <mergeCell ref="M282:M283"/>
    <mergeCell ref="M278:M281"/>
    <mergeCell ref="M274:M276"/>
    <mergeCell ref="M270:M273"/>
    <mergeCell ref="M267:M269"/>
    <mergeCell ref="M264:M266"/>
    <mergeCell ref="M258:M263"/>
    <mergeCell ref="M255:M257"/>
    <mergeCell ref="M250:M253"/>
    <mergeCell ref="J367:J369"/>
    <mergeCell ref="J371:J372"/>
    <mergeCell ref="J373:J374"/>
    <mergeCell ref="J376:J378"/>
    <mergeCell ref="J379:J380"/>
    <mergeCell ref="M347:M348"/>
    <mergeCell ref="M343:M346"/>
    <mergeCell ref="M340:M341"/>
    <mergeCell ref="M338:M339"/>
    <mergeCell ref="M335:M337"/>
    <mergeCell ref="M333:M334"/>
    <mergeCell ref="M329:M332"/>
    <mergeCell ref="M326:M327"/>
    <mergeCell ref="M323:M325"/>
    <mergeCell ref="M319:M322"/>
    <mergeCell ref="M317:M318"/>
    <mergeCell ref="M314:M316"/>
    <mergeCell ref="I338:I339"/>
    <mergeCell ref="H338:H339"/>
    <mergeCell ref="K335:K337"/>
    <mergeCell ref="I335:I337"/>
    <mergeCell ref="H335:H337"/>
    <mergeCell ref="K333:K334"/>
    <mergeCell ref="I333:I334"/>
    <mergeCell ref="H333:H334"/>
    <mergeCell ref="H340:H341"/>
    <mergeCell ref="H304:H308"/>
    <mergeCell ref="K314:K316"/>
    <mergeCell ref="I314:I316"/>
    <mergeCell ref="H314:H316"/>
    <mergeCell ref="K310:K313"/>
    <mergeCell ref="I310:I313"/>
    <mergeCell ref="H310:H313"/>
    <mergeCell ref="J338:J339"/>
    <mergeCell ref="J340:J341"/>
    <mergeCell ref="K340:K341"/>
    <mergeCell ref="I388:I389"/>
    <mergeCell ref="I384:I387"/>
    <mergeCell ref="B373:B374"/>
    <mergeCell ref="C373:C374"/>
    <mergeCell ref="E373:E374"/>
    <mergeCell ref="G373:G374"/>
    <mergeCell ref="B367:B369"/>
    <mergeCell ref="C367:C369"/>
    <mergeCell ref="E367:E369"/>
    <mergeCell ref="G367:G369"/>
    <mergeCell ref="I367:I369"/>
    <mergeCell ref="H367:H369"/>
    <mergeCell ref="H384:H387"/>
    <mergeCell ref="H388:H389"/>
    <mergeCell ref="I381:I382"/>
    <mergeCell ref="H381:H382"/>
    <mergeCell ref="I379:I380"/>
    <mergeCell ref="H379:H380"/>
    <mergeCell ref="I376:I378"/>
    <mergeCell ref="H376:H378"/>
    <mergeCell ref="I373:I374"/>
    <mergeCell ref="H373:H374"/>
    <mergeCell ref="I371:I372"/>
    <mergeCell ref="H371:H372"/>
    <mergeCell ref="A370:A389"/>
    <mergeCell ref="B371:B372"/>
    <mergeCell ref="C371:C372"/>
    <mergeCell ref="E371:E372"/>
    <mergeCell ref="G371:G372"/>
    <mergeCell ref="B356:B361"/>
    <mergeCell ref="C356:C361"/>
    <mergeCell ref="E356:E361"/>
    <mergeCell ref="G356:G361"/>
    <mergeCell ref="B376:B378"/>
    <mergeCell ref="C376:C378"/>
    <mergeCell ref="E376:E378"/>
    <mergeCell ref="G376:G378"/>
    <mergeCell ref="G388:G389"/>
    <mergeCell ref="B379:B380"/>
    <mergeCell ref="C379:C380"/>
    <mergeCell ref="E379:E380"/>
    <mergeCell ref="G379:G380"/>
    <mergeCell ref="B388:B389"/>
    <mergeCell ref="C388:C389"/>
    <mergeCell ref="E388:E389"/>
    <mergeCell ref="B381:B382"/>
    <mergeCell ref="C381:C382"/>
    <mergeCell ref="E381:E382"/>
    <mergeCell ref="G381:G382"/>
    <mergeCell ref="B384:B387"/>
    <mergeCell ref="C384:C387"/>
    <mergeCell ref="E384:E387"/>
    <mergeCell ref="G384:G387"/>
    <mergeCell ref="G343:G346"/>
    <mergeCell ref="B347:B348"/>
    <mergeCell ref="C347:C348"/>
    <mergeCell ref="E347:E348"/>
    <mergeCell ref="G347:G348"/>
    <mergeCell ref="I340:I341"/>
    <mergeCell ref="B363:B366"/>
    <mergeCell ref="C363:C366"/>
    <mergeCell ref="E363:E366"/>
    <mergeCell ref="G363:G366"/>
    <mergeCell ref="B350:B351"/>
    <mergeCell ref="C350:C351"/>
    <mergeCell ref="E350:E351"/>
    <mergeCell ref="G350:G351"/>
    <mergeCell ref="B353:B355"/>
    <mergeCell ref="C353:C355"/>
    <mergeCell ref="E353:E355"/>
    <mergeCell ref="G353:G355"/>
    <mergeCell ref="I356:I361"/>
    <mergeCell ref="H356:H361"/>
    <mergeCell ref="I353:I355"/>
    <mergeCell ref="H353:H355"/>
    <mergeCell ref="I363:I366"/>
    <mergeCell ref="H363:H366"/>
    <mergeCell ref="I350:I351"/>
    <mergeCell ref="H350:H351"/>
    <mergeCell ref="I347:I348"/>
    <mergeCell ref="H347:H348"/>
    <mergeCell ref="I343:I346"/>
    <mergeCell ref="H343:H346"/>
    <mergeCell ref="B335:B337"/>
    <mergeCell ref="C335:C337"/>
    <mergeCell ref="E335:E337"/>
    <mergeCell ref="G335:G337"/>
    <mergeCell ref="I326:I327"/>
    <mergeCell ref="H326:H327"/>
    <mergeCell ref="I323:I325"/>
    <mergeCell ref="H323:H325"/>
    <mergeCell ref="I329:I332"/>
    <mergeCell ref="H329:H332"/>
    <mergeCell ref="J333:J334"/>
    <mergeCell ref="J335:J337"/>
    <mergeCell ref="A328:A369"/>
    <mergeCell ref="B329:B332"/>
    <mergeCell ref="C329:C332"/>
    <mergeCell ref="E329:E332"/>
    <mergeCell ref="G329:G332"/>
    <mergeCell ref="B333:B334"/>
    <mergeCell ref="C333:C334"/>
    <mergeCell ref="E333:E334"/>
    <mergeCell ref="G333:G334"/>
    <mergeCell ref="B338:B339"/>
    <mergeCell ref="C338:C339"/>
    <mergeCell ref="E338:E339"/>
    <mergeCell ref="G338:G339"/>
    <mergeCell ref="B340:B341"/>
    <mergeCell ref="C340:C341"/>
    <mergeCell ref="E340:E341"/>
    <mergeCell ref="G340:G341"/>
    <mergeCell ref="B343:B346"/>
    <mergeCell ref="C343:C346"/>
    <mergeCell ref="E343:E346"/>
    <mergeCell ref="A289:A327"/>
    <mergeCell ref="B290:B294"/>
    <mergeCell ref="C290:C294"/>
    <mergeCell ref="E290:E294"/>
    <mergeCell ref="G290:G294"/>
    <mergeCell ref="B295:B298"/>
    <mergeCell ref="C295:C298"/>
    <mergeCell ref="E295:E298"/>
    <mergeCell ref="G295:G298"/>
    <mergeCell ref="B302:B303"/>
    <mergeCell ref="C302:C303"/>
    <mergeCell ref="E302:E303"/>
    <mergeCell ref="G302:G303"/>
    <mergeCell ref="B304:B308"/>
    <mergeCell ref="B323:B325"/>
    <mergeCell ref="C323:C325"/>
    <mergeCell ref="E323:E325"/>
    <mergeCell ref="G323:G325"/>
    <mergeCell ref="B326:B327"/>
    <mergeCell ref="C326:C327"/>
    <mergeCell ref="E326:E327"/>
    <mergeCell ref="G326:G327"/>
    <mergeCell ref="F326:F327"/>
    <mergeCell ref="C299:C301"/>
    <mergeCell ref="E299:E301"/>
    <mergeCell ref="G299:G301"/>
    <mergeCell ref="I299:I301"/>
    <mergeCell ref="H299:H301"/>
    <mergeCell ref="C304:C308"/>
    <mergeCell ref="E304:E308"/>
    <mergeCell ref="G304:G308"/>
    <mergeCell ref="B317:B318"/>
    <mergeCell ref="C317:C318"/>
    <mergeCell ref="E317:E318"/>
    <mergeCell ref="G317:G318"/>
    <mergeCell ref="B319:B322"/>
    <mergeCell ref="C319:C322"/>
    <mergeCell ref="E319:E322"/>
    <mergeCell ref="G319:G322"/>
    <mergeCell ref="I319:I322"/>
    <mergeCell ref="H319:H322"/>
    <mergeCell ref="I317:I318"/>
    <mergeCell ref="H317:H318"/>
    <mergeCell ref="B310:B313"/>
    <mergeCell ref="C310:C313"/>
    <mergeCell ref="E310:E313"/>
    <mergeCell ref="G310:G313"/>
    <mergeCell ref="L310:L313"/>
    <mergeCell ref="B284:B286"/>
    <mergeCell ref="C284:C286"/>
    <mergeCell ref="E284:E286"/>
    <mergeCell ref="G284:G286"/>
    <mergeCell ref="L284:L286"/>
    <mergeCell ref="K284:K286"/>
    <mergeCell ref="I284:I286"/>
    <mergeCell ref="H284:H286"/>
    <mergeCell ref="B314:B316"/>
    <mergeCell ref="C314:C316"/>
    <mergeCell ref="E314:E316"/>
    <mergeCell ref="G314:G316"/>
    <mergeCell ref="L314:L316"/>
    <mergeCell ref="K304:K308"/>
    <mergeCell ref="I304:I308"/>
    <mergeCell ref="B287:B288"/>
    <mergeCell ref="C287:C288"/>
    <mergeCell ref="E287:E288"/>
    <mergeCell ref="G287:G288"/>
    <mergeCell ref="L287:L288"/>
    <mergeCell ref="K287:K288"/>
    <mergeCell ref="I287:I288"/>
    <mergeCell ref="H287:H288"/>
    <mergeCell ref="K302:K303"/>
    <mergeCell ref="I302:I303"/>
    <mergeCell ref="H302:H303"/>
    <mergeCell ref="B299:B301"/>
    <mergeCell ref="B274:B276"/>
    <mergeCell ref="C274:C276"/>
    <mergeCell ref="E274:E276"/>
    <mergeCell ref="G274:G276"/>
    <mergeCell ref="I274:I276"/>
    <mergeCell ref="H274:H276"/>
    <mergeCell ref="I295:I298"/>
    <mergeCell ref="H295:H298"/>
    <mergeCell ref="I290:I294"/>
    <mergeCell ref="H290:H294"/>
    <mergeCell ref="I270:I273"/>
    <mergeCell ref="H270:H273"/>
    <mergeCell ref="F274:F276"/>
    <mergeCell ref="B278:B281"/>
    <mergeCell ref="C278:C281"/>
    <mergeCell ref="E278:E281"/>
    <mergeCell ref="G278:G281"/>
    <mergeCell ref="I278:I281"/>
    <mergeCell ref="H278:H281"/>
    <mergeCell ref="F278:F281"/>
    <mergeCell ref="B282:B283"/>
    <mergeCell ref="C282:C283"/>
    <mergeCell ref="E282:E283"/>
    <mergeCell ref="G282:G283"/>
    <mergeCell ref="I282:I283"/>
    <mergeCell ref="H282:H283"/>
    <mergeCell ref="B267:B269"/>
    <mergeCell ref="C267:C269"/>
    <mergeCell ref="E267:E269"/>
    <mergeCell ref="G267:G269"/>
    <mergeCell ref="L267:L269"/>
    <mergeCell ref="K267:K269"/>
    <mergeCell ref="I267:I269"/>
    <mergeCell ref="H267:H269"/>
    <mergeCell ref="K264:K266"/>
    <mergeCell ref="I264:I266"/>
    <mergeCell ref="H264:H266"/>
    <mergeCell ref="B270:B273"/>
    <mergeCell ref="C270:C273"/>
    <mergeCell ref="E270:E273"/>
    <mergeCell ref="G270:G273"/>
    <mergeCell ref="L270:L273"/>
    <mergeCell ref="J264:J266"/>
    <mergeCell ref="J267:J269"/>
    <mergeCell ref="J270:J273"/>
    <mergeCell ref="B255:B257"/>
    <mergeCell ref="C255:C257"/>
    <mergeCell ref="E255:E257"/>
    <mergeCell ref="G255:G257"/>
    <mergeCell ref="L255:L257"/>
    <mergeCell ref="B258:B263"/>
    <mergeCell ref="C258:C263"/>
    <mergeCell ref="E258:E263"/>
    <mergeCell ref="G258:G263"/>
    <mergeCell ref="L258:L263"/>
    <mergeCell ref="K250:K253"/>
    <mergeCell ref="I250:I253"/>
    <mergeCell ref="H250:H253"/>
    <mergeCell ref="K258:K263"/>
    <mergeCell ref="I258:I263"/>
    <mergeCell ref="H258:H263"/>
    <mergeCell ref="K255:K257"/>
    <mergeCell ref="I255:I257"/>
    <mergeCell ref="H255:H257"/>
    <mergeCell ref="E250:E253"/>
    <mergeCell ref="G250:G253"/>
    <mergeCell ref="J250:J253"/>
    <mergeCell ref="J255:J257"/>
    <mergeCell ref="J258:J263"/>
    <mergeCell ref="B244:B247"/>
    <mergeCell ref="C244:C247"/>
    <mergeCell ref="E244:E247"/>
    <mergeCell ref="G244:G247"/>
    <mergeCell ref="L244:L247"/>
    <mergeCell ref="B248:B249"/>
    <mergeCell ref="C248:C249"/>
    <mergeCell ref="E248:E249"/>
    <mergeCell ref="G248:G249"/>
    <mergeCell ref="L248:L249"/>
    <mergeCell ref="K248:K249"/>
    <mergeCell ref="I248:I249"/>
    <mergeCell ref="H248:H249"/>
    <mergeCell ref="K244:K247"/>
    <mergeCell ref="I244:I247"/>
    <mergeCell ref="H244:H247"/>
    <mergeCell ref="K239:K243"/>
    <mergeCell ref="I239:I243"/>
    <mergeCell ref="H239:H243"/>
    <mergeCell ref="J239:J243"/>
    <mergeCell ref="J244:J247"/>
    <mergeCell ref="J248:J249"/>
    <mergeCell ref="I221:I224"/>
    <mergeCell ref="H221:H224"/>
    <mergeCell ref="F225:F227"/>
    <mergeCell ref="L225:L227"/>
    <mergeCell ref="B229:B233"/>
    <mergeCell ref="C229:C233"/>
    <mergeCell ref="E229:E233"/>
    <mergeCell ref="G229:G233"/>
    <mergeCell ref="L229:L233"/>
    <mergeCell ref="B234:B237"/>
    <mergeCell ref="C234:C237"/>
    <mergeCell ref="E234:E237"/>
    <mergeCell ref="G234:G237"/>
    <mergeCell ref="L234:L237"/>
    <mergeCell ref="K225:K227"/>
    <mergeCell ref="I225:I227"/>
    <mergeCell ref="H225:H227"/>
    <mergeCell ref="K234:K237"/>
    <mergeCell ref="I234:I237"/>
    <mergeCell ref="H234:H237"/>
    <mergeCell ref="K229:K233"/>
    <mergeCell ref="I229:I233"/>
    <mergeCell ref="H229:H233"/>
    <mergeCell ref="F229:F233"/>
    <mergeCell ref="F234:F237"/>
    <mergeCell ref="J225:J227"/>
    <mergeCell ref="J229:J233"/>
    <mergeCell ref="J234:J237"/>
    <mergeCell ref="B212:B213"/>
    <mergeCell ref="C212:C213"/>
    <mergeCell ref="E212:E213"/>
    <mergeCell ref="G212:G213"/>
    <mergeCell ref="L212:L213"/>
    <mergeCell ref="B202:B206"/>
    <mergeCell ref="C202:C206"/>
    <mergeCell ref="E202:E206"/>
    <mergeCell ref="G202:G206"/>
    <mergeCell ref="L202:L206"/>
    <mergeCell ref="H208:H211"/>
    <mergeCell ref="L214:L217"/>
    <mergeCell ref="B218:B220"/>
    <mergeCell ref="C218:C220"/>
    <mergeCell ref="E218:E220"/>
    <mergeCell ref="G218:G220"/>
    <mergeCell ref="L218:L220"/>
    <mergeCell ref="K202:K206"/>
    <mergeCell ref="I202:I206"/>
    <mergeCell ref="H202:H206"/>
    <mergeCell ref="K218:K220"/>
    <mergeCell ref="I218:I220"/>
    <mergeCell ref="H218:H220"/>
    <mergeCell ref="K214:K217"/>
    <mergeCell ref="I214:I217"/>
    <mergeCell ref="H214:H217"/>
    <mergeCell ref="K212:K213"/>
    <mergeCell ref="I212:I213"/>
    <mergeCell ref="H212:H213"/>
    <mergeCell ref="K208:K211"/>
    <mergeCell ref="I208:I211"/>
    <mergeCell ref="A207:A288"/>
    <mergeCell ref="B208:B211"/>
    <mergeCell ref="C208:C211"/>
    <mergeCell ref="E208:E211"/>
    <mergeCell ref="G208:G211"/>
    <mergeCell ref="B193:B198"/>
    <mergeCell ref="C193:C198"/>
    <mergeCell ref="E193:E198"/>
    <mergeCell ref="G193:G198"/>
    <mergeCell ref="A130:A206"/>
    <mergeCell ref="B214:B217"/>
    <mergeCell ref="C214:C217"/>
    <mergeCell ref="E214:E217"/>
    <mergeCell ref="G214:G217"/>
    <mergeCell ref="B225:B227"/>
    <mergeCell ref="C225:C227"/>
    <mergeCell ref="E225:E227"/>
    <mergeCell ref="G225:G227"/>
    <mergeCell ref="B239:B243"/>
    <mergeCell ref="C239:C243"/>
    <mergeCell ref="E239:E243"/>
    <mergeCell ref="G239:G243"/>
    <mergeCell ref="B250:B253"/>
    <mergeCell ref="C250:C253"/>
    <mergeCell ref="B221:B224"/>
    <mergeCell ref="C221:C224"/>
    <mergeCell ref="E221:E224"/>
    <mergeCell ref="G221:G224"/>
    <mergeCell ref="B264:B266"/>
    <mergeCell ref="C264:C266"/>
    <mergeCell ref="E264:E266"/>
    <mergeCell ref="G264:G266"/>
    <mergeCell ref="F185:F186"/>
    <mergeCell ref="B199:B201"/>
    <mergeCell ref="C199:C201"/>
    <mergeCell ref="E199:E201"/>
    <mergeCell ref="G199:G201"/>
    <mergeCell ref="B185:B186"/>
    <mergeCell ref="C185:C186"/>
    <mergeCell ref="E185:E186"/>
    <mergeCell ref="G185:G186"/>
    <mergeCell ref="B190:B192"/>
    <mergeCell ref="C190:C192"/>
    <mergeCell ref="E190:E192"/>
    <mergeCell ref="G190:G192"/>
    <mergeCell ref="I185:I186"/>
    <mergeCell ref="H185:H186"/>
    <mergeCell ref="I199:I201"/>
    <mergeCell ref="H199:H201"/>
    <mergeCell ref="I193:I198"/>
    <mergeCell ref="H193:H198"/>
    <mergeCell ref="I190:I192"/>
    <mergeCell ref="H190:H192"/>
    <mergeCell ref="B174:B175"/>
    <mergeCell ref="C174:C175"/>
    <mergeCell ref="E174:E175"/>
    <mergeCell ref="G174:G175"/>
    <mergeCell ref="I174:I175"/>
    <mergeCell ref="H174:H175"/>
    <mergeCell ref="I171:I173"/>
    <mergeCell ref="H171:H173"/>
    <mergeCell ref="F174:F175"/>
    <mergeCell ref="F176:F180"/>
    <mergeCell ref="B176:B180"/>
    <mergeCell ref="C176:C180"/>
    <mergeCell ref="E176:E180"/>
    <mergeCell ref="G176:G180"/>
    <mergeCell ref="B181:B184"/>
    <mergeCell ref="C181:C184"/>
    <mergeCell ref="E181:E184"/>
    <mergeCell ref="G181:G184"/>
    <mergeCell ref="I181:I184"/>
    <mergeCell ref="H181:H184"/>
    <mergeCell ref="I176:I180"/>
    <mergeCell ref="H176:H180"/>
    <mergeCell ref="F181:F184"/>
    <mergeCell ref="B165:B167"/>
    <mergeCell ref="C165:C167"/>
    <mergeCell ref="E165:E167"/>
    <mergeCell ref="G165:G167"/>
    <mergeCell ref="B168:B170"/>
    <mergeCell ref="C168:C170"/>
    <mergeCell ref="E168:E170"/>
    <mergeCell ref="G168:G170"/>
    <mergeCell ref="I168:I170"/>
    <mergeCell ref="H168:H170"/>
    <mergeCell ref="I165:I167"/>
    <mergeCell ref="H165:H167"/>
    <mergeCell ref="F168:F170"/>
    <mergeCell ref="F165:F167"/>
    <mergeCell ref="F171:F173"/>
    <mergeCell ref="B171:B173"/>
    <mergeCell ref="C171:C173"/>
    <mergeCell ref="E171:E173"/>
    <mergeCell ref="G171:G173"/>
    <mergeCell ref="B149:B157"/>
    <mergeCell ref="C149:C157"/>
    <mergeCell ref="E149:E157"/>
    <mergeCell ref="G149:G157"/>
    <mergeCell ref="B159:B164"/>
    <mergeCell ref="C159:C164"/>
    <mergeCell ref="E159:E164"/>
    <mergeCell ref="G159:G164"/>
    <mergeCell ref="I149:I157"/>
    <mergeCell ref="H149:H157"/>
    <mergeCell ref="I159:I164"/>
    <mergeCell ref="H159:H164"/>
    <mergeCell ref="F145:F148"/>
    <mergeCell ref="F149:F157"/>
    <mergeCell ref="F159:F164"/>
    <mergeCell ref="J145:J148"/>
    <mergeCell ref="J149:J157"/>
    <mergeCell ref="B142:B144"/>
    <mergeCell ref="C142:C144"/>
    <mergeCell ref="E142:E144"/>
    <mergeCell ref="G142:G144"/>
    <mergeCell ref="F136:F139"/>
    <mergeCell ref="F140:F141"/>
    <mergeCell ref="F142:F144"/>
    <mergeCell ref="J136:J139"/>
    <mergeCell ref="J140:J141"/>
    <mergeCell ref="J142:J144"/>
    <mergeCell ref="B145:B148"/>
    <mergeCell ref="C145:C148"/>
    <mergeCell ref="E145:E148"/>
    <mergeCell ref="G145:G148"/>
    <mergeCell ref="I145:I148"/>
    <mergeCell ref="H145:H148"/>
    <mergeCell ref="I142:I144"/>
    <mergeCell ref="H142:H144"/>
    <mergeCell ref="H131:H132"/>
    <mergeCell ref="F133:F135"/>
    <mergeCell ref="F123:F129"/>
    <mergeCell ref="F131:F132"/>
    <mergeCell ref="J123:J129"/>
    <mergeCell ref="J131:J132"/>
    <mergeCell ref="J133:J135"/>
    <mergeCell ref="B136:B139"/>
    <mergeCell ref="C136:C139"/>
    <mergeCell ref="E136:E139"/>
    <mergeCell ref="G136:G139"/>
    <mergeCell ref="B140:B141"/>
    <mergeCell ref="C140:C141"/>
    <mergeCell ref="E140:E141"/>
    <mergeCell ref="G140:G141"/>
    <mergeCell ref="I140:I141"/>
    <mergeCell ref="H140:H141"/>
    <mergeCell ref="I136:I139"/>
    <mergeCell ref="H136:H139"/>
    <mergeCell ref="B113:B117"/>
    <mergeCell ref="C113:C117"/>
    <mergeCell ref="E113:E117"/>
    <mergeCell ref="G113:G117"/>
    <mergeCell ref="B118:B122"/>
    <mergeCell ref="C118:C122"/>
    <mergeCell ref="E118:E122"/>
    <mergeCell ref="G118:G122"/>
    <mergeCell ref="I118:I122"/>
    <mergeCell ref="H118:H122"/>
    <mergeCell ref="I113:I117"/>
    <mergeCell ref="H113:H117"/>
    <mergeCell ref="F118:F122"/>
    <mergeCell ref="F113:F117"/>
    <mergeCell ref="J118:J122"/>
    <mergeCell ref="B133:B135"/>
    <mergeCell ref="C133:C135"/>
    <mergeCell ref="E133:E135"/>
    <mergeCell ref="G133:G135"/>
    <mergeCell ref="B123:B129"/>
    <mergeCell ref="C123:C129"/>
    <mergeCell ref="E123:E129"/>
    <mergeCell ref="G123:G129"/>
    <mergeCell ref="B131:B132"/>
    <mergeCell ref="C131:C132"/>
    <mergeCell ref="E131:E132"/>
    <mergeCell ref="G131:G132"/>
    <mergeCell ref="I123:I129"/>
    <mergeCell ref="H123:H129"/>
    <mergeCell ref="I133:I135"/>
    <mergeCell ref="H133:H135"/>
    <mergeCell ref="I131:I132"/>
    <mergeCell ref="B94:B103"/>
    <mergeCell ref="C94:C103"/>
    <mergeCell ref="E94:E103"/>
    <mergeCell ref="G94:G103"/>
    <mergeCell ref="I94:I103"/>
    <mergeCell ref="H94:H103"/>
    <mergeCell ref="I92:I93"/>
    <mergeCell ref="H92:H93"/>
    <mergeCell ref="F94:F103"/>
    <mergeCell ref="F92:F93"/>
    <mergeCell ref="B104:B107"/>
    <mergeCell ref="C104:C107"/>
    <mergeCell ref="E104:E107"/>
    <mergeCell ref="G104:G107"/>
    <mergeCell ref="B108:B112"/>
    <mergeCell ref="C108:C112"/>
    <mergeCell ref="E108:E112"/>
    <mergeCell ref="G108:G112"/>
    <mergeCell ref="I108:I112"/>
    <mergeCell ref="H108:H112"/>
    <mergeCell ref="I104:I107"/>
    <mergeCell ref="H104:H107"/>
    <mergeCell ref="F108:F112"/>
    <mergeCell ref="F104:F107"/>
    <mergeCell ref="B80:B87"/>
    <mergeCell ref="C80:C87"/>
    <mergeCell ref="E80:E87"/>
    <mergeCell ref="G80:G87"/>
    <mergeCell ref="B88:B91"/>
    <mergeCell ref="C88:C91"/>
    <mergeCell ref="E88:E91"/>
    <mergeCell ref="G88:G91"/>
    <mergeCell ref="I80:I87"/>
    <mergeCell ref="H80:H87"/>
    <mergeCell ref="I88:I91"/>
    <mergeCell ref="H88:H91"/>
    <mergeCell ref="F88:F91"/>
    <mergeCell ref="F80:F87"/>
    <mergeCell ref="B92:B93"/>
    <mergeCell ref="C92:C93"/>
    <mergeCell ref="E92:E93"/>
    <mergeCell ref="G92:G93"/>
    <mergeCell ref="B69:B71"/>
    <mergeCell ref="C69:C71"/>
    <mergeCell ref="E69:E71"/>
    <mergeCell ref="G69:G71"/>
    <mergeCell ref="I69:I71"/>
    <mergeCell ref="H69:H71"/>
    <mergeCell ref="I67:I68"/>
    <mergeCell ref="H67:H68"/>
    <mergeCell ref="F67:F68"/>
    <mergeCell ref="F69:F71"/>
    <mergeCell ref="B72:B74"/>
    <mergeCell ref="C72:C74"/>
    <mergeCell ref="E72:E74"/>
    <mergeCell ref="G72:G74"/>
    <mergeCell ref="B76:B79"/>
    <mergeCell ref="C76:C79"/>
    <mergeCell ref="E76:E79"/>
    <mergeCell ref="G76:G79"/>
    <mergeCell ref="I72:I74"/>
    <mergeCell ref="H72:H74"/>
    <mergeCell ref="I76:I79"/>
    <mergeCell ref="H76:H79"/>
    <mergeCell ref="F72:F74"/>
    <mergeCell ref="F76:F79"/>
    <mergeCell ref="B57:B61"/>
    <mergeCell ref="C57:C61"/>
    <mergeCell ref="E57:E61"/>
    <mergeCell ref="G57:G61"/>
    <mergeCell ref="B62:B65"/>
    <mergeCell ref="C62:C65"/>
    <mergeCell ref="E62:E65"/>
    <mergeCell ref="G62:G65"/>
    <mergeCell ref="I62:I65"/>
    <mergeCell ref="H62:H65"/>
    <mergeCell ref="I57:I61"/>
    <mergeCell ref="H57:H61"/>
    <mergeCell ref="F57:F61"/>
    <mergeCell ref="F62:F65"/>
    <mergeCell ref="B67:B68"/>
    <mergeCell ref="C67:C68"/>
    <mergeCell ref="E67:E68"/>
    <mergeCell ref="G67:G68"/>
    <mergeCell ref="B44:B48"/>
    <mergeCell ref="C44:C48"/>
    <mergeCell ref="E44:E48"/>
    <mergeCell ref="G44:G48"/>
    <mergeCell ref="I44:I48"/>
    <mergeCell ref="H44:H48"/>
    <mergeCell ref="I40:I43"/>
    <mergeCell ref="H40:H43"/>
    <mergeCell ref="F40:F43"/>
    <mergeCell ref="F44:F48"/>
    <mergeCell ref="B49:B51"/>
    <mergeCell ref="C49:C51"/>
    <mergeCell ref="E49:E51"/>
    <mergeCell ref="G49:G51"/>
    <mergeCell ref="B52:B55"/>
    <mergeCell ref="C52:C55"/>
    <mergeCell ref="E52:E55"/>
    <mergeCell ref="G52:G55"/>
    <mergeCell ref="I52:I55"/>
    <mergeCell ref="H52:H55"/>
    <mergeCell ref="I49:I51"/>
    <mergeCell ref="H49:H51"/>
    <mergeCell ref="F49:F51"/>
    <mergeCell ref="F52:F55"/>
    <mergeCell ref="B32:B35"/>
    <mergeCell ref="C32:C35"/>
    <mergeCell ref="E32:E35"/>
    <mergeCell ref="G32:G35"/>
    <mergeCell ref="B36:B38"/>
    <mergeCell ref="C36:C38"/>
    <mergeCell ref="E36:E38"/>
    <mergeCell ref="G36:G38"/>
    <mergeCell ref="I36:I38"/>
    <mergeCell ref="H36:H38"/>
    <mergeCell ref="I32:I35"/>
    <mergeCell ref="H32:H35"/>
    <mergeCell ref="F32:F35"/>
    <mergeCell ref="F36:F38"/>
    <mergeCell ref="B40:B43"/>
    <mergeCell ref="C40:C43"/>
    <mergeCell ref="E40:E43"/>
    <mergeCell ref="G40:G43"/>
    <mergeCell ref="B24:B26"/>
    <mergeCell ref="C24:C26"/>
    <mergeCell ref="E24:E26"/>
    <mergeCell ref="G24:G26"/>
    <mergeCell ref="B30:B31"/>
    <mergeCell ref="B9:B11"/>
    <mergeCell ref="C9:C11"/>
    <mergeCell ref="E9:E11"/>
    <mergeCell ref="G9:G11"/>
    <mergeCell ref="B15:B16"/>
    <mergeCell ref="C15:C16"/>
    <mergeCell ref="E15:E16"/>
    <mergeCell ref="G15:G16"/>
    <mergeCell ref="F30:F31"/>
    <mergeCell ref="I9:I11"/>
    <mergeCell ref="H9:H11"/>
    <mergeCell ref="B12:B14"/>
    <mergeCell ref="C12:C14"/>
    <mergeCell ref="E12:E14"/>
    <mergeCell ref="G12:G14"/>
    <mergeCell ref="B27:B29"/>
    <mergeCell ref="C27:C29"/>
    <mergeCell ref="E27:E29"/>
    <mergeCell ref="G27:G29"/>
    <mergeCell ref="C30:C31"/>
    <mergeCell ref="E30:E31"/>
    <mergeCell ref="G30:G31"/>
    <mergeCell ref="G1:J1"/>
    <mergeCell ref="B7:B8"/>
    <mergeCell ref="C7:C8"/>
    <mergeCell ref="E7:E8"/>
    <mergeCell ref="G7:G8"/>
    <mergeCell ref="B18:B20"/>
    <mergeCell ref="C18:C20"/>
    <mergeCell ref="E18:E20"/>
    <mergeCell ref="B21:B23"/>
    <mergeCell ref="C21:C23"/>
    <mergeCell ref="E21:E23"/>
    <mergeCell ref="G21:G23"/>
    <mergeCell ref="I21:I23"/>
    <mergeCell ref="H21:H23"/>
    <mergeCell ref="H15:H16"/>
    <mergeCell ref="G18:G20"/>
    <mergeCell ref="I18:I20"/>
    <mergeCell ref="H18:H20"/>
    <mergeCell ref="I7:I8"/>
    <mergeCell ref="H7:H8"/>
    <mergeCell ref="I15:I16"/>
    <mergeCell ref="I12:I14"/>
    <mergeCell ref="H12:H14"/>
    <mergeCell ref="A3:D3"/>
    <mergeCell ref="J7:J8"/>
    <mergeCell ref="J9:J11"/>
    <mergeCell ref="J12:J14"/>
    <mergeCell ref="J15:J16"/>
    <mergeCell ref="J18:J20"/>
    <mergeCell ref="K1:N1"/>
    <mergeCell ref="F7:F8"/>
    <mergeCell ref="F9:F11"/>
    <mergeCell ref="F12:F14"/>
    <mergeCell ref="F15:F16"/>
    <mergeCell ref="F18:F20"/>
    <mergeCell ref="F21:F23"/>
    <mergeCell ref="F24:F26"/>
    <mergeCell ref="F27:F29"/>
    <mergeCell ref="H24:H26"/>
    <mergeCell ref="I24:I26"/>
    <mergeCell ref="I30:I31"/>
    <mergeCell ref="H30:H31"/>
    <mergeCell ref="K27:K29"/>
    <mergeCell ref="I27:I29"/>
    <mergeCell ref="H27:H29"/>
    <mergeCell ref="L27:L29"/>
    <mergeCell ref="L18:L20"/>
    <mergeCell ref="K18:K20"/>
    <mergeCell ref="L9:L11"/>
    <mergeCell ref="K15:K16"/>
    <mergeCell ref="L21:L23"/>
    <mergeCell ref="L12:L14"/>
    <mergeCell ref="L24:L26"/>
    <mergeCell ref="K21:K23"/>
    <mergeCell ref="L7:L8"/>
    <mergeCell ref="K7:K8"/>
    <mergeCell ref="K24:K26"/>
    <mergeCell ref="G3:J3"/>
    <mergeCell ref="K30:K31"/>
    <mergeCell ref="E3:F3"/>
    <mergeCell ref="A2:J2"/>
    <mergeCell ref="F347:F348"/>
    <mergeCell ref="F350:F351"/>
    <mergeCell ref="F353:F355"/>
    <mergeCell ref="F290:F294"/>
    <mergeCell ref="F295:F298"/>
    <mergeCell ref="F299:F301"/>
    <mergeCell ref="F302:F303"/>
    <mergeCell ref="F304:F308"/>
    <mergeCell ref="F310:F313"/>
    <mergeCell ref="F314:F316"/>
    <mergeCell ref="F317:F318"/>
    <mergeCell ref="F319:F322"/>
    <mergeCell ref="F190:F192"/>
    <mergeCell ref="F193:F198"/>
    <mergeCell ref="F199:F201"/>
    <mergeCell ref="F202:F206"/>
    <mergeCell ref="F208:F211"/>
    <mergeCell ref="F212:F213"/>
    <mergeCell ref="F214:F217"/>
    <mergeCell ref="F218:F220"/>
    <mergeCell ref="F221:F224"/>
    <mergeCell ref="F323:F325"/>
    <mergeCell ref="F287:F288"/>
    <mergeCell ref="F282:F283"/>
    <mergeCell ref="F284:F286"/>
    <mergeCell ref="F333:F334"/>
    <mergeCell ref="F335:F337"/>
    <mergeCell ref="F338:F339"/>
    <mergeCell ref="F340:F341"/>
    <mergeCell ref="F343:F346"/>
    <mergeCell ref="F388:F389"/>
    <mergeCell ref="F356:F361"/>
    <mergeCell ref="F363:F366"/>
    <mergeCell ref="F367:F369"/>
    <mergeCell ref="F371:F372"/>
    <mergeCell ref="F373:F374"/>
    <mergeCell ref="F376:F378"/>
    <mergeCell ref="F379:F380"/>
    <mergeCell ref="F381:F382"/>
    <mergeCell ref="F384:F387"/>
    <mergeCell ref="F239:F243"/>
    <mergeCell ref="F244:F247"/>
    <mergeCell ref="F248:F249"/>
    <mergeCell ref="F250:F253"/>
    <mergeCell ref="F255:F257"/>
    <mergeCell ref="F258:F263"/>
    <mergeCell ref="F264:F266"/>
    <mergeCell ref="F267:F269"/>
    <mergeCell ref="F270:F273"/>
    <mergeCell ref="F329:F332"/>
    <mergeCell ref="J21:J23"/>
    <mergeCell ref="J24:J26"/>
    <mergeCell ref="J27:J29"/>
    <mergeCell ref="J30:J31"/>
    <mergeCell ref="J32:J35"/>
    <mergeCell ref="J36:J38"/>
    <mergeCell ref="J388:J389"/>
    <mergeCell ref="J384:J387"/>
    <mergeCell ref="J381:J382"/>
    <mergeCell ref="J40:J43"/>
    <mergeCell ref="J44:J48"/>
    <mergeCell ref="J49:J51"/>
    <mergeCell ref="J52:J55"/>
    <mergeCell ref="J57:J61"/>
    <mergeCell ref="J62:J65"/>
    <mergeCell ref="J67:J68"/>
    <mergeCell ref="J69:J71"/>
    <mergeCell ref="J72:J74"/>
    <mergeCell ref="J76:J79"/>
    <mergeCell ref="J80:J87"/>
    <mergeCell ref="J88:J91"/>
    <mergeCell ref="J92:J93"/>
    <mergeCell ref="J94:J103"/>
    <mergeCell ref="J104:J107"/>
    <mergeCell ref="J108:J112"/>
    <mergeCell ref="J113:J117"/>
    <mergeCell ref="J350:J351"/>
    <mergeCell ref="J353:J355"/>
    <mergeCell ref="J356:J361"/>
    <mergeCell ref="J363:J366"/>
    <mergeCell ref="J343:J346"/>
    <mergeCell ref="J347:J348"/>
    <mergeCell ref="J159:J164"/>
    <mergeCell ref="J165:J167"/>
    <mergeCell ref="J168:J170"/>
    <mergeCell ref="J171:J173"/>
    <mergeCell ref="J174:J175"/>
    <mergeCell ref="J176:J180"/>
    <mergeCell ref="J181:J184"/>
    <mergeCell ref="J185:J186"/>
    <mergeCell ref="J190:J192"/>
    <mergeCell ref="J193:J198"/>
    <mergeCell ref="J199:J201"/>
    <mergeCell ref="J202:J206"/>
    <mergeCell ref="J208:J211"/>
    <mergeCell ref="J212:J213"/>
    <mergeCell ref="J214:J217"/>
    <mergeCell ref="J218:J220"/>
    <mergeCell ref="J221:J224"/>
    <mergeCell ref="J274:J276"/>
    <mergeCell ref="J278:J281"/>
    <mergeCell ref="J282:J283"/>
    <mergeCell ref="J284:J286"/>
    <mergeCell ref="J287:J288"/>
    <mergeCell ref="J290:J294"/>
    <mergeCell ref="J295:J298"/>
    <mergeCell ref="J299:J301"/>
    <mergeCell ref="J302:J303"/>
    <mergeCell ref="J304:J308"/>
    <mergeCell ref="J310:J313"/>
    <mergeCell ref="J314:J316"/>
    <mergeCell ref="J317:J318"/>
    <mergeCell ref="J319:J322"/>
    <mergeCell ref="J323:J325"/>
    <mergeCell ref="J326:J327"/>
    <mergeCell ref="J329:J332"/>
    <mergeCell ref="M384:M387"/>
    <mergeCell ref="M388:M389"/>
    <mergeCell ref="K384:K387"/>
    <mergeCell ref="K388:K389"/>
    <mergeCell ref="L384:L387"/>
    <mergeCell ref="L388:L389"/>
    <mergeCell ref="M376:M378"/>
    <mergeCell ref="M379:M380"/>
    <mergeCell ref="M381:M382"/>
    <mergeCell ref="K376:K378"/>
    <mergeCell ref="K379:K380"/>
    <mergeCell ref="K381:K382"/>
    <mergeCell ref="L381:L382"/>
    <mergeCell ref="L379:L380"/>
    <mergeCell ref="L376:L378"/>
    <mergeCell ref="M371:M372"/>
    <mergeCell ref="M373:M374"/>
    <mergeCell ref="K371:K372"/>
    <mergeCell ref="K373:K374"/>
    <mergeCell ref="L373:L374"/>
    <mergeCell ref="L371:L372"/>
    <mergeCell ref="M363:M366"/>
    <mergeCell ref="M367:M369"/>
    <mergeCell ref="K367:K369"/>
    <mergeCell ref="L367:L369"/>
    <mergeCell ref="K363:K366"/>
    <mergeCell ref="L363:L366"/>
    <mergeCell ref="L356:L361"/>
    <mergeCell ref="M353:M355"/>
    <mergeCell ref="M356:M361"/>
    <mergeCell ref="K353:K355"/>
    <mergeCell ref="K356:K361"/>
    <mergeCell ref="L353:L355"/>
    <mergeCell ref="M350:M351"/>
    <mergeCell ref="K350:K351"/>
    <mergeCell ref="L350:L351"/>
    <mergeCell ref="L347:L348"/>
    <mergeCell ref="L343:L346"/>
    <mergeCell ref="K347:K348"/>
    <mergeCell ref="K343:K346"/>
    <mergeCell ref="L340:L341"/>
    <mergeCell ref="L338:L339"/>
    <mergeCell ref="L329:L332"/>
    <mergeCell ref="K329:K332"/>
    <mergeCell ref="L335:L337"/>
    <mergeCell ref="L333:L334"/>
    <mergeCell ref="K323:K325"/>
    <mergeCell ref="K326:K327"/>
    <mergeCell ref="L326:L327"/>
    <mergeCell ref="L323:L325"/>
    <mergeCell ref="K317:K318"/>
    <mergeCell ref="K319:K322"/>
    <mergeCell ref="L319:L322"/>
    <mergeCell ref="L317:L318"/>
    <mergeCell ref="L302:L303"/>
    <mergeCell ref="L290:L294"/>
    <mergeCell ref="L304:L308"/>
    <mergeCell ref="K299:K301"/>
    <mergeCell ref="L299:L301"/>
    <mergeCell ref="L295:L298"/>
    <mergeCell ref="K290:K294"/>
    <mergeCell ref="K295:K298"/>
    <mergeCell ref="K338:K339"/>
    <mergeCell ref="L282:L283"/>
    <mergeCell ref="K278:K281"/>
    <mergeCell ref="L278:L281"/>
    <mergeCell ref="K270:K273"/>
    <mergeCell ref="K274:K276"/>
    <mergeCell ref="L274:L276"/>
    <mergeCell ref="K190:K192"/>
    <mergeCell ref="K193:K198"/>
    <mergeCell ref="K199:K201"/>
    <mergeCell ref="L190:L192"/>
    <mergeCell ref="L199:L201"/>
    <mergeCell ref="L193:L198"/>
    <mergeCell ref="K185:K186"/>
    <mergeCell ref="L185:L186"/>
    <mergeCell ref="K176:K180"/>
    <mergeCell ref="K181:K184"/>
    <mergeCell ref="L181:L184"/>
    <mergeCell ref="L176:L180"/>
    <mergeCell ref="L208:L211"/>
    <mergeCell ref="L221:L224"/>
    <mergeCell ref="K221:K224"/>
    <mergeCell ref="L239:L243"/>
    <mergeCell ref="L250:L253"/>
    <mergeCell ref="L264:L266"/>
    <mergeCell ref="K282:K283"/>
    <mergeCell ref="K171:K173"/>
    <mergeCell ref="K174:K175"/>
    <mergeCell ref="L174:L175"/>
    <mergeCell ref="L171:L173"/>
    <mergeCell ref="K165:K167"/>
    <mergeCell ref="K168:K170"/>
    <mergeCell ref="L168:L170"/>
    <mergeCell ref="L165:L167"/>
    <mergeCell ref="K159:K164"/>
    <mergeCell ref="L159:L164"/>
    <mergeCell ref="K149:K157"/>
    <mergeCell ref="L149:L157"/>
    <mergeCell ref="K142:K144"/>
    <mergeCell ref="K145:K148"/>
    <mergeCell ref="L145:L148"/>
    <mergeCell ref="L142:L144"/>
    <mergeCell ref="K136:K139"/>
    <mergeCell ref="K140:K141"/>
    <mergeCell ref="L140:L141"/>
    <mergeCell ref="L136:L139"/>
    <mergeCell ref="L131:L132"/>
    <mergeCell ref="K131:K132"/>
    <mergeCell ref="K133:K135"/>
    <mergeCell ref="L133:L135"/>
    <mergeCell ref="K123:K129"/>
    <mergeCell ref="L123:L129"/>
    <mergeCell ref="K113:K117"/>
    <mergeCell ref="K118:K122"/>
    <mergeCell ref="L118:L122"/>
    <mergeCell ref="L113:L117"/>
    <mergeCell ref="K104:K107"/>
    <mergeCell ref="K108:K112"/>
    <mergeCell ref="L108:L112"/>
    <mergeCell ref="L104:L107"/>
    <mergeCell ref="K92:K93"/>
    <mergeCell ref="K94:K103"/>
    <mergeCell ref="L94:L103"/>
    <mergeCell ref="L92:L93"/>
    <mergeCell ref="K88:K91"/>
    <mergeCell ref="K80:K87"/>
    <mergeCell ref="L88:L91"/>
    <mergeCell ref="L80:L87"/>
    <mergeCell ref="K76:K79"/>
    <mergeCell ref="L76:L79"/>
    <mergeCell ref="K72:K74"/>
    <mergeCell ref="L72:L74"/>
    <mergeCell ref="K67:K68"/>
    <mergeCell ref="K69:K71"/>
    <mergeCell ref="L69:L71"/>
    <mergeCell ref="L67:L68"/>
    <mergeCell ref="K57:K61"/>
    <mergeCell ref="K62:K65"/>
    <mergeCell ref="L62:L65"/>
    <mergeCell ref="L57:L61"/>
    <mergeCell ref="K49:K51"/>
    <mergeCell ref="K52:K55"/>
    <mergeCell ref="L52:L55"/>
    <mergeCell ref="L49:L51"/>
    <mergeCell ref="K40:K43"/>
    <mergeCell ref="K44:K48"/>
    <mergeCell ref="L40:L43"/>
    <mergeCell ref="K32:K35"/>
    <mergeCell ref="K36:K38"/>
    <mergeCell ref="L36:L38"/>
    <mergeCell ref="L32:L35"/>
    <mergeCell ref="L30:L31"/>
    <mergeCell ref="K9:K11"/>
    <mergeCell ref="K12:K14"/>
    <mergeCell ref="L15:L16"/>
    <mergeCell ref="N7:N8"/>
    <mergeCell ref="N9:N11"/>
    <mergeCell ref="N12:N14"/>
    <mergeCell ref="N15:N16"/>
    <mergeCell ref="N18:N20"/>
    <mergeCell ref="N21:N23"/>
    <mergeCell ref="N24:N26"/>
    <mergeCell ref="N27:N29"/>
    <mergeCell ref="N30:N31"/>
    <mergeCell ref="N32:N35"/>
    <mergeCell ref="N36:N38"/>
    <mergeCell ref="N40:N43"/>
    <mergeCell ref="N44:N48"/>
    <mergeCell ref="M7:M8"/>
    <mergeCell ref="N49:N51"/>
    <mergeCell ref="N52:N55"/>
    <mergeCell ref="N57:N61"/>
    <mergeCell ref="N62:N65"/>
    <mergeCell ref="N67:N68"/>
    <mergeCell ref="N69:N71"/>
    <mergeCell ref="N72:N74"/>
    <mergeCell ref="N76:N79"/>
    <mergeCell ref="N80:N87"/>
    <mergeCell ref="N88:N91"/>
    <mergeCell ref="N92:N93"/>
    <mergeCell ref="N94:N103"/>
    <mergeCell ref="N104:N107"/>
    <mergeCell ref="N108:N112"/>
    <mergeCell ref="N113:N117"/>
    <mergeCell ref="N118:N122"/>
    <mergeCell ref="N123:N129"/>
    <mergeCell ref="N131:N132"/>
    <mergeCell ref="N133:N135"/>
    <mergeCell ref="N136:N139"/>
    <mergeCell ref="N140:N141"/>
    <mergeCell ref="N142:N144"/>
    <mergeCell ref="N145:N148"/>
    <mergeCell ref="N149:N157"/>
    <mergeCell ref="N159:N164"/>
    <mergeCell ref="N165:N167"/>
    <mergeCell ref="N168:N170"/>
    <mergeCell ref="N171:N173"/>
    <mergeCell ref="N174:N175"/>
    <mergeCell ref="N176:N180"/>
    <mergeCell ref="N181:N184"/>
    <mergeCell ref="N185:N186"/>
    <mergeCell ref="N190:N192"/>
    <mergeCell ref="N193:N198"/>
    <mergeCell ref="N199:N201"/>
    <mergeCell ref="N202:N206"/>
    <mergeCell ref="N208:N211"/>
    <mergeCell ref="N212:N213"/>
    <mergeCell ref="N214:N217"/>
    <mergeCell ref="N218:N220"/>
    <mergeCell ref="N221:N224"/>
    <mergeCell ref="N225:N227"/>
    <mergeCell ref="N229:N233"/>
    <mergeCell ref="N234:N237"/>
    <mergeCell ref="N239:N243"/>
    <mergeCell ref="N244:N247"/>
    <mergeCell ref="N248:N249"/>
    <mergeCell ref="N250:N253"/>
    <mergeCell ref="N255:N257"/>
    <mergeCell ref="N258:N263"/>
    <mergeCell ref="N264:N266"/>
    <mergeCell ref="N267:N269"/>
    <mergeCell ref="N270:N273"/>
    <mergeCell ref="N274:N276"/>
    <mergeCell ref="N278:N281"/>
    <mergeCell ref="N282:N283"/>
    <mergeCell ref="N284:N286"/>
    <mergeCell ref="N287:N288"/>
    <mergeCell ref="N290:N294"/>
    <mergeCell ref="N295:N298"/>
    <mergeCell ref="N299:N301"/>
    <mergeCell ref="N302:N303"/>
    <mergeCell ref="N304:N308"/>
    <mergeCell ref="N310:N313"/>
    <mergeCell ref="N314:N316"/>
    <mergeCell ref="N317:N318"/>
    <mergeCell ref="N319:N322"/>
    <mergeCell ref="N323:N325"/>
    <mergeCell ref="N381:N382"/>
    <mergeCell ref="N384:N387"/>
    <mergeCell ref="N388:N389"/>
    <mergeCell ref="N326:N327"/>
    <mergeCell ref="N329:N332"/>
    <mergeCell ref="N333:N334"/>
    <mergeCell ref="N335:N337"/>
    <mergeCell ref="N338:N339"/>
    <mergeCell ref="N340:N341"/>
    <mergeCell ref="N343:N346"/>
    <mergeCell ref="N347:N348"/>
    <mergeCell ref="N350:N351"/>
    <mergeCell ref="N353:N355"/>
    <mergeCell ref="N356:N361"/>
    <mergeCell ref="N363:N366"/>
    <mergeCell ref="N367:N369"/>
    <mergeCell ref="N371:N372"/>
    <mergeCell ref="N373:N374"/>
    <mergeCell ref="N376:N378"/>
    <mergeCell ref="N379:N380"/>
  </mergeCells>
  <dataValidations count="1">
    <dataValidation type="list" allowBlank="1" showInputMessage="1" showErrorMessage="1" sqref="E384:F1048576 E371:F382 E363:F369 E353:F361 E343:F351 E329:F341 E310:F327 E290:F308 E278:F288 E255:F276 E239:F253 E229:F237 E208:F227 E190:F206 E159:F188 E131:F157 E76:F129 E67:F74 E57:F65 E40:F55 E18:F38 E4:F4 E6:F16 E1:F1" xr:uid="{7D690EF5-1C42-4269-8206-E6043C22121C}">
      <formula1>"Mandatory, Recommended, Point of Improvement"</formula1>
    </dataValidation>
  </dataValidations>
  <pageMargins left="0.7" right="0.7" top="0.75" bottom="0.75" header="0.3" footer="0.3"/>
  <pageSetup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1E7B389-90C1-495E-BA94-DDFA7657D05B}">
          <x14:formula1>
            <xm:f>'Evaluation methodology'!$B$16:$B$19</xm:f>
          </x14:formula1>
          <xm:sqref>G6:G16 G18:G38 G40:G55 G57:G65 G67:G74 G76:G129 G131:G157 G159:G188 G190:G206 G208:G227 G229:G237 G239:G253 G255:G276 G278:G288 G290:G308 G310:G327 G329:G341 G343:G351 G353:G361 G363:G369 G371:G382 G384:G389</xm:sqref>
        </x14:dataValidation>
        <x14:dataValidation type="list" allowBlank="1" showInputMessage="1" showErrorMessage="1" xr:uid="{D9928BAD-AC62-45B8-A95B-2B2C3521D005}">
          <x14:formula1>
            <xm:f>'Evaluation methodology'!$C$16:$C$19</xm:f>
          </x14:formula1>
          <xm:sqref>H21 H373 H363 H375:H376 H379 H381 H371 H353 H367 H343 H356 H329 H349:H350 H347 H310 H335 H338 H340 H333 H290 H317 H319 H323 H326 H314 H278 H299 H302 H304 H295 H255 H284 H287 H282 H239 H264 H267 H270 H274 H258 H229 H248 H250 H244 H208 H234 H221 H225 H190 H214 H218 H212 H202 H159 H199 H193 H176 H185 H181 H131 H168 H171 H174 H165 H76 H136 H140 H142 H145 H149 H133 H104 H113 H118 H123 H108 H88 H94 H92 H67 H80 H57 H72 H69 H40 H62 H6:H16 H49 H52 H44 H24 H30 H32 H36 H27 H388 H18 H187:H188 H384</xm:sqref>
        </x14:dataValidation>
        <x14:dataValidation type="list" allowBlank="1" showInputMessage="1" showErrorMessage="1" xr:uid="{F1DD1067-A1E7-47D5-879A-023C9DD4970D}">
          <x14:formula1>
            <xm:f>'Evaluation methodology'!$D$16:$D$19</xm:f>
          </x14:formula1>
          <xm:sqref>I36 I21 I27 I373 I363 I375:I376 I379 I381 I371 I353 I367 I343 I356 I329 I349:I350 I347 I310 I335 I338 I340 I333 I290 I317 I319 I323 I326 I314 I278 I299 I302 I304 I295 I255 I284 I287 I282 I239 I264 I267 I270 I274 I258 I229 I248 I250 I244 I208 I234 I221 I225 I190 I214 I218 I212 I202 I159 I199 I193 I176 I185 I181 I131 I168 I171 I174 I165 I76 I136 I140 I142 I145 I149 I133 I104 I113 I118 I123 I108 I88 I94 I92 I67 I80 I57 I72 I69 I40 I62 I6:I16 I49 I52 I44 I24 I30 I32 I388 I18 I187:I188 I384</xm:sqref>
        </x14:dataValidation>
        <x14:dataValidation type="list" allowBlank="1" showInputMessage="1" showErrorMessage="1" xr:uid="{115DFC1D-64B5-4863-81A9-B68B160590BE}">
          <x14:formula1>
            <xm:f>'Evaluation methodology'!$E$16:$E$19</xm:f>
          </x14:formula1>
          <xm:sqref>J388 J373 J363 J375:J376 J379 J381 J371 J353 J367 J343 J356 J329 J349:J350 J347 J310 J335 J338 J340 J333 J290 J317 J319 J323 J326 J314 J278 J299 J302 J304 J295 J255 J284 J287 J282 J239 J264 J267 J270 J274 J258 J229 J248 J250 J244 J208 J234 J221 J225 J190 J214 J218 J212 J202 J159 J199 J193 J176 J185 J181 J131 J168 J171 J174 J165 J76 J136 J140 J142 J145 J149 J133 J104 J113 J118 J123 J108 J88 J94 J92 J67 J80 J57 J72 J69 J40 J62 J6:J16 J49 J52 J44 J24 J30 J32 J36 J27 J21 J18 J187:J188 J384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060E-7B94-44C4-842E-FBD07AA86B92}">
  <sheetPr codeName="Sheet4">
    <tabColor rgb="FFFFFF00"/>
  </sheetPr>
  <dimension ref="A1:I60"/>
  <sheetViews>
    <sheetView zoomScale="80" zoomScaleNormal="80" workbookViewId="0">
      <selection activeCell="H1" sqref="H1"/>
    </sheetView>
  </sheetViews>
  <sheetFormatPr defaultColWidth="8.77734375" defaultRowHeight="18.600000000000001" customHeight="1" x14ac:dyDescent="0.3"/>
  <cols>
    <col min="1" max="1" width="29.33203125" style="66" customWidth="1"/>
    <col min="2" max="2" width="77.5546875" customWidth="1"/>
    <col min="3" max="3" width="33.21875" customWidth="1"/>
    <col min="4" max="4" width="43" customWidth="1"/>
    <col min="5" max="5" width="37.21875" customWidth="1"/>
  </cols>
  <sheetData>
    <row r="1" spans="1:9" ht="79.8" customHeight="1" x14ac:dyDescent="0.3">
      <c r="A1" s="151" t="s">
        <v>864</v>
      </c>
      <c r="B1" s="152"/>
      <c r="C1" s="152"/>
      <c r="D1" s="152"/>
      <c r="E1" s="153"/>
    </row>
    <row r="2" spans="1:9" ht="18.600000000000001" customHeight="1" thickBot="1" x14ac:dyDescent="0.35">
      <c r="A2" s="148" t="s">
        <v>536</v>
      </c>
      <c r="B2" s="114" t="s">
        <v>537</v>
      </c>
      <c r="D2" s="115" t="s">
        <v>846</v>
      </c>
      <c r="E2" s="115">
        <f>VALUE(COUNTIF('NIST 2.0 Checklist'!E:E,"MANDATORY"))</f>
        <v>70</v>
      </c>
    </row>
    <row r="3" spans="1:9" ht="18.600000000000001" customHeight="1" thickBot="1" x14ac:dyDescent="0.35">
      <c r="A3" s="149"/>
      <c r="B3" s="2" t="s">
        <v>538</v>
      </c>
      <c r="D3" s="8" t="s">
        <v>847</v>
      </c>
      <c r="E3" s="8">
        <f>VALUE(COUNTIF('NIST 2.0 Checklist'!E:E,"RECOMMENDED"))</f>
        <v>29</v>
      </c>
    </row>
    <row r="4" spans="1:9" ht="18.600000000000001" customHeight="1" thickBot="1" x14ac:dyDescent="0.35">
      <c r="A4" s="149"/>
      <c r="B4" s="3" t="s">
        <v>539</v>
      </c>
      <c r="D4" s="8" t="s">
        <v>848</v>
      </c>
      <c r="E4" s="8">
        <f>VALUE(COUNTIF('NIST 2.0 Checklist'!E:E,"POINT OF IMPROVEMENT"))</f>
        <v>7</v>
      </c>
    </row>
    <row r="5" spans="1:9" ht="18.600000000000001" customHeight="1" thickBot="1" x14ac:dyDescent="0.35">
      <c r="A5" s="149"/>
      <c r="B5" s="4" t="s">
        <v>394</v>
      </c>
      <c r="D5" s="9" t="s">
        <v>540</v>
      </c>
      <c r="E5" s="9">
        <f>VALUE(SUM(E2:E4))</f>
        <v>106</v>
      </c>
    </row>
    <row r="6" spans="1:9" ht="18.600000000000001" customHeight="1" thickBot="1" x14ac:dyDescent="0.35">
      <c r="A6" s="149"/>
      <c r="B6" s="5" t="s">
        <v>449</v>
      </c>
    </row>
    <row r="7" spans="1:9" ht="18.600000000000001" customHeight="1" thickBot="1" x14ac:dyDescent="0.35">
      <c r="A7" s="149"/>
      <c r="B7" s="6" t="s">
        <v>507</v>
      </c>
    </row>
    <row r="9" spans="1:9" ht="18.600000000000001" customHeight="1" x14ac:dyDescent="0.3">
      <c r="A9" s="150" t="s">
        <v>541</v>
      </c>
      <c r="B9" s="1" t="s">
        <v>843</v>
      </c>
    </row>
    <row r="10" spans="1:9" ht="18.600000000000001" customHeight="1" x14ac:dyDescent="0.3">
      <c r="A10" s="150"/>
      <c r="B10" s="1" t="s">
        <v>844</v>
      </c>
    </row>
    <row r="11" spans="1:9" ht="18.600000000000001" customHeight="1" x14ac:dyDescent="0.3">
      <c r="A11" s="150"/>
      <c r="B11" s="1" t="s">
        <v>845</v>
      </c>
    </row>
    <row r="15" spans="1:9" ht="18.600000000000001" customHeight="1" x14ac:dyDescent="0.3">
      <c r="A15" s="74" t="s">
        <v>548</v>
      </c>
      <c r="B15" s="74" t="s">
        <v>542</v>
      </c>
      <c r="C15" s="74" t="s">
        <v>543</v>
      </c>
      <c r="D15" s="74" t="s">
        <v>544</v>
      </c>
      <c r="E15" s="74" t="s">
        <v>545</v>
      </c>
    </row>
    <row r="16" spans="1:9" ht="59.25" customHeight="1" x14ac:dyDescent="0.3">
      <c r="A16" s="7">
        <v>1</v>
      </c>
      <c r="B16" s="75" t="s">
        <v>549</v>
      </c>
      <c r="C16" s="75" t="s">
        <v>550</v>
      </c>
      <c r="D16" s="75" t="s">
        <v>551</v>
      </c>
      <c r="E16" s="75" t="s">
        <v>552</v>
      </c>
      <c r="G16" s="73"/>
      <c r="H16" s="73"/>
      <c r="I16" s="73"/>
    </row>
    <row r="17" spans="1:5" ht="57.6" x14ac:dyDescent="0.3">
      <c r="A17" s="7">
        <v>2</v>
      </c>
      <c r="B17" s="75" t="s">
        <v>553</v>
      </c>
      <c r="C17" s="75" t="s">
        <v>546</v>
      </c>
      <c r="D17" s="75" t="s">
        <v>554</v>
      </c>
      <c r="E17" s="75" t="s">
        <v>555</v>
      </c>
    </row>
    <row r="18" spans="1:5" ht="72" x14ac:dyDescent="0.3">
      <c r="A18" s="7">
        <v>3</v>
      </c>
      <c r="B18" s="75" t="s">
        <v>556</v>
      </c>
      <c r="C18" s="75" t="s">
        <v>557</v>
      </c>
      <c r="D18" s="75" t="s">
        <v>558</v>
      </c>
      <c r="E18" s="75" t="s">
        <v>559</v>
      </c>
    </row>
    <row r="19" spans="1:5" ht="86.4" x14ac:dyDescent="0.3">
      <c r="A19" s="7">
        <v>4</v>
      </c>
      <c r="B19" s="75" t="s">
        <v>560</v>
      </c>
      <c r="C19" s="75" t="s">
        <v>561</v>
      </c>
      <c r="D19" s="75" t="s">
        <v>547</v>
      </c>
      <c r="E19" s="75" t="s">
        <v>562</v>
      </c>
    </row>
    <row r="22" spans="1:5" ht="18.600000000000001" customHeight="1" x14ac:dyDescent="0.3">
      <c r="A22" s="125" t="s">
        <v>813</v>
      </c>
      <c r="B22" s="126" t="s">
        <v>542</v>
      </c>
      <c r="C22" s="126" t="s">
        <v>543</v>
      </c>
      <c r="D22" s="126" t="s">
        <v>544</v>
      </c>
      <c r="E22" s="126" t="s">
        <v>545</v>
      </c>
    </row>
    <row r="23" spans="1:5" ht="14.4" x14ac:dyDescent="0.3">
      <c r="A23" s="123" t="s">
        <v>807</v>
      </c>
      <c r="B23" s="119">
        <f>SUM('NIST 2.0 Checklist'!K6:K16)</f>
        <v>5</v>
      </c>
      <c r="C23" s="119">
        <f>SUM('NIST 2.0 Checklist'!L6:L16)</f>
        <v>5</v>
      </c>
      <c r="D23" s="119">
        <f>SUM('NIST 2.0 Checklist'!M6:M16)</f>
        <v>5</v>
      </c>
      <c r="E23" s="119">
        <f>SUM('NIST 2.0 Checklist'!N6:N16)</f>
        <v>5</v>
      </c>
    </row>
    <row r="24" spans="1:5" ht="28.8" x14ac:dyDescent="0.3">
      <c r="A24" s="123" t="s">
        <v>808</v>
      </c>
      <c r="B24" s="119">
        <f>SUM('NIST 2.0 Checklist'!K18:K38)</f>
        <v>7</v>
      </c>
      <c r="C24" s="119">
        <f>SUM('NIST 2.0 Checklist'!L18:L38)</f>
        <v>7</v>
      </c>
      <c r="D24" s="119">
        <f>SUM('NIST 2.0 Checklist'!M18:M38)</f>
        <v>7</v>
      </c>
      <c r="E24" s="119">
        <f>SUM('NIST 2.0 Checklist'!N18:N38)</f>
        <v>7</v>
      </c>
    </row>
    <row r="25" spans="1:5" ht="28.8" x14ac:dyDescent="0.3">
      <c r="A25" s="123" t="s">
        <v>809</v>
      </c>
      <c r="B25" s="119">
        <f>SUM('NIST 2.0 Checklist'!K40:K55)</f>
        <v>4</v>
      </c>
      <c r="C25" s="119">
        <f>SUM('NIST 2.0 Checklist'!L40:L55)</f>
        <v>4</v>
      </c>
      <c r="D25" s="119">
        <f>SUM('NIST 2.0 Checklist'!M40:M55)</f>
        <v>4</v>
      </c>
      <c r="E25" s="119">
        <f>SUM('NIST 2.0 Checklist'!N40:N55)</f>
        <v>4</v>
      </c>
    </row>
    <row r="26" spans="1:5" ht="14.4" x14ac:dyDescent="0.3">
      <c r="A26" s="123" t="s">
        <v>810</v>
      </c>
      <c r="B26" s="119">
        <f>SUM('NIST 2.0 Checklist'!K57:K65)</f>
        <v>2</v>
      </c>
      <c r="C26" s="119">
        <f>SUM('NIST 2.0 Checklist'!L57:L65)</f>
        <v>2</v>
      </c>
      <c r="D26" s="119">
        <f>SUM('NIST 2.0 Checklist'!M57:M65)</f>
        <v>2</v>
      </c>
      <c r="E26" s="119">
        <f>SUM('NIST 2.0 Checklist'!N57:N65)</f>
        <v>2</v>
      </c>
    </row>
    <row r="27" spans="1:5" ht="14.4" x14ac:dyDescent="0.3">
      <c r="A27" s="123" t="s">
        <v>811</v>
      </c>
      <c r="B27" s="119">
        <f>SUM('NIST 2.0 Checklist'!K67:K74)</f>
        <v>3</v>
      </c>
      <c r="C27" s="119">
        <f>SUM('NIST 2.0 Checklist'!L67:L74)</f>
        <v>3</v>
      </c>
      <c r="D27" s="119">
        <f>SUM('NIST 2.0 Checklist'!M67:M74)</f>
        <v>3</v>
      </c>
      <c r="E27" s="119">
        <f>SUM('NIST 2.0 Checklist'!N67:N74)</f>
        <v>3</v>
      </c>
    </row>
    <row r="28" spans="1:5" ht="28.8" x14ac:dyDescent="0.3">
      <c r="A28" s="123" t="s">
        <v>812</v>
      </c>
      <c r="B28" s="119">
        <f>SUM('NIST 2.0 Checklist'!K76:K129)</f>
        <v>10</v>
      </c>
      <c r="C28" s="119">
        <f>SUM('NIST 2.0 Checklist'!L76:L129)</f>
        <v>10</v>
      </c>
      <c r="D28" s="119">
        <f>SUM('NIST 2.0 Checklist'!M76:M129)</f>
        <v>10</v>
      </c>
      <c r="E28" s="119">
        <f>SUM('NIST 2.0 Checklist'!N76:N129)</f>
        <v>10</v>
      </c>
    </row>
    <row r="30" spans="1:5" ht="14.4" x14ac:dyDescent="0.3">
      <c r="A30" s="127" t="s">
        <v>814</v>
      </c>
      <c r="B30" s="124" t="s">
        <v>542</v>
      </c>
      <c r="C30" s="124" t="s">
        <v>543</v>
      </c>
      <c r="D30" s="124" t="s">
        <v>544</v>
      </c>
      <c r="E30" s="124" t="s">
        <v>545</v>
      </c>
    </row>
    <row r="31" spans="1:5" ht="14.4" x14ac:dyDescent="0.3">
      <c r="A31" s="123" t="s">
        <v>815</v>
      </c>
      <c r="B31" s="119">
        <f>SUM('NIST 2.0 Checklist'!K131:K157)</f>
        <v>7</v>
      </c>
      <c r="C31" s="119">
        <f>SUM('NIST 2.0 Checklist'!L131:L157)</f>
        <v>7</v>
      </c>
      <c r="D31" s="119">
        <f>SUM('NIST 2.0 Checklist'!M131:M157)</f>
        <v>7</v>
      </c>
      <c r="E31" s="119">
        <f>SUM('NIST 2.0 Checklist'!N131:N157)</f>
        <v>7</v>
      </c>
    </row>
    <row r="32" spans="1:5" ht="14.4" x14ac:dyDescent="0.3">
      <c r="A32" s="123" t="s">
        <v>816</v>
      </c>
      <c r="B32" s="119">
        <f>SUM('NIST 2.0 Checklist'!K159:K188)</f>
        <v>10</v>
      </c>
      <c r="C32" s="119">
        <f>SUM('NIST 2.0 Checklist'!L159:L188)</f>
        <v>10</v>
      </c>
      <c r="D32" s="119">
        <f>SUM('NIST 2.0 Checklist'!M159:M188)</f>
        <v>10</v>
      </c>
      <c r="E32" s="119">
        <f>SUM('NIST 2.0 Checklist'!N159:N188)</f>
        <v>10</v>
      </c>
    </row>
    <row r="33" spans="1:5" ht="18.600000000000001" customHeight="1" x14ac:dyDescent="0.3">
      <c r="A33" s="123" t="s">
        <v>817</v>
      </c>
      <c r="B33" s="119">
        <f>SUM('NIST 2.0 Checklist'!K190:K206)</f>
        <v>4</v>
      </c>
      <c r="C33" s="119">
        <f>SUM('NIST 2.0 Checklist'!L190:L206)</f>
        <v>4</v>
      </c>
      <c r="D33" s="119">
        <f>SUM('NIST 2.0 Checklist'!M190:M206)</f>
        <v>4</v>
      </c>
      <c r="E33" s="119">
        <f>SUM('NIST 2.0 Checklist'!N190:N206)</f>
        <v>4</v>
      </c>
    </row>
    <row r="35" spans="1:5" ht="18.600000000000001" customHeight="1" x14ac:dyDescent="0.3">
      <c r="A35" s="128" t="s">
        <v>818</v>
      </c>
      <c r="B35" s="129" t="s">
        <v>542</v>
      </c>
      <c r="C35" s="129" t="s">
        <v>543</v>
      </c>
      <c r="D35" s="129" t="s">
        <v>544</v>
      </c>
      <c r="E35" s="129" t="s">
        <v>545</v>
      </c>
    </row>
    <row r="36" spans="1:5" ht="43.2" x14ac:dyDescent="0.3">
      <c r="A36" s="123" t="s">
        <v>819</v>
      </c>
      <c r="B36" s="122">
        <f>SUM('NIST 2.0 Checklist'!K208:K227)</f>
        <v>6</v>
      </c>
      <c r="C36" s="122">
        <f>SUM('NIST 2.0 Checklist'!L208:L227)</f>
        <v>6</v>
      </c>
      <c r="D36" s="122">
        <f>SUM('NIST 2.0 Checklist'!M208:M227)</f>
        <v>6</v>
      </c>
      <c r="E36" s="122">
        <f>SUM('NIST 2.0 Checklist'!N208:N227)</f>
        <v>6</v>
      </c>
    </row>
    <row r="37" spans="1:5" ht="14.4" x14ac:dyDescent="0.3">
      <c r="A37" s="123" t="s">
        <v>820</v>
      </c>
      <c r="B37" s="119">
        <f>SUM('NIST 2.0 Checklist'!K229:K237)</f>
        <v>2</v>
      </c>
      <c r="C37" s="119">
        <f>SUM('NIST 2.0 Checklist'!L229:L237)</f>
        <v>2</v>
      </c>
      <c r="D37" s="119">
        <f>SUM('NIST 2.0 Checklist'!M229:M237)</f>
        <v>2</v>
      </c>
      <c r="E37" s="119">
        <f>SUM('NIST 2.0 Checklist'!N229:N237)</f>
        <v>2</v>
      </c>
    </row>
    <row r="38" spans="1:5" ht="14.4" x14ac:dyDescent="0.3">
      <c r="A38" s="123" t="s">
        <v>821</v>
      </c>
      <c r="B38" s="119">
        <f>SUM('NIST 2.0 Checklist'!K239:K253)</f>
        <v>4</v>
      </c>
      <c r="C38" s="119">
        <f>SUM('NIST 2.0 Checklist'!L239:L253)</f>
        <v>4</v>
      </c>
      <c r="D38" s="119">
        <f>SUM('NIST 2.0 Checklist'!M239:M253)</f>
        <v>4</v>
      </c>
      <c r="E38" s="119">
        <f>SUM('NIST 2.0 Checklist'!N239:N253)</f>
        <v>4</v>
      </c>
    </row>
    <row r="39" spans="1:5" ht="14.4" x14ac:dyDescent="0.3">
      <c r="A39" s="123" t="s">
        <v>822</v>
      </c>
      <c r="B39" s="119">
        <f>SUM('NIST 2.0 Checklist'!K255:K276)</f>
        <v>6</v>
      </c>
      <c r="C39" s="119">
        <f>SUM('NIST 2.0 Checklist'!L255:L276)</f>
        <v>6</v>
      </c>
      <c r="D39" s="119">
        <f>SUM('NIST 2.0 Checklist'!M255:M276)</f>
        <v>6</v>
      </c>
      <c r="E39" s="119">
        <f>SUM('NIST 2.0 Checklist'!N255:N276)</f>
        <v>6</v>
      </c>
    </row>
    <row r="40" spans="1:5" ht="28.8" x14ac:dyDescent="0.3">
      <c r="A40" s="123" t="s">
        <v>823</v>
      </c>
      <c r="B40" s="119">
        <f>SUM('NIST 2.0 Checklist'!K278:K288)</f>
        <v>4</v>
      </c>
      <c r="C40" s="119">
        <f>SUM('NIST 2.0 Checklist'!L278:L288)</f>
        <v>4</v>
      </c>
      <c r="D40" s="119">
        <f>SUM('NIST 2.0 Checklist'!M278:M288)</f>
        <v>4</v>
      </c>
      <c r="E40" s="119">
        <f>SUM('NIST 2.0 Checklist'!N278:N288)</f>
        <v>4</v>
      </c>
    </row>
    <row r="42" spans="1:5" ht="14.4" x14ac:dyDescent="0.3">
      <c r="A42" s="130" t="s">
        <v>824</v>
      </c>
      <c r="B42" s="131" t="s">
        <v>542</v>
      </c>
      <c r="C42" s="131" t="s">
        <v>543</v>
      </c>
      <c r="D42" s="131" t="s">
        <v>544</v>
      </c>
      <c r="E42" s="131" t="s">
        <v>545</v>
      </c>
    </row>
    <row r="43" spans="1:5" ht="14.4" x14ac:dyDescent="0.3">
      <c r="A43" s="123" t="s">
        <v>825</v>
      </c>
      <c r="B43" s="122">
        <f>SUM('NIST 2.0 Checklist'!K290:K308)</f>
        <v>5</v>
      </c>
      <c r="C43" s="122">
        <f>SUM('NIST 2.0 Checklist'!L290:L308)</f>
        <v>5</v>
      </c>
      <c r="D43" s="122">
        <f>SUM('NIST 2.0 Checklist'!M290:M308)</f>
        <v>5</v>
      </c>
      <c r="E43" s="122">
        <f>SUM('NIST 2.0 Checklist'!N290:N308)</f>
        <v>5</v>
      </c>
    </row>
    <row r="44" spans="1:5" ht="14.4" x14ac:dyDescent="0.3">
      <c r="A44" s="123" t="s">
        <v>826</v>
      </c>
      <c r="B44" s="122">
        <f>SUM('NIST 2.0 Checklist'!K310:K327)</f>
        <v>6</v>
      </c>
      <c r="C44" s="122">
        <f>SUM('NIST 2.0 Checklist'!L310:L327)</f>
        <v>6</v>
      </c>
      <c r="D44" s="122">
        <f>SUM('NIST 2.0 Checklist'!M310:M327)</f>
        <v>6</v>
      </c>
      <c r="E44" s="122">
        <f>SUM('NIST 2.0 Checklist'!N310:N327)</f>
        <v>6</v>
      </c>
    </row>
    <row r="45" spans="1:5" ht="18.600000000000001" customHeight="1" x14ac:dyDescent="0.3">
      <c r="B45" s="121"/>
      <c r="C45" s="121"/>
      <c r="D45" s="121"/>
      <c r="E45" s="121"/>
    </row>
    <row r="46" spans="1:5" ht="18.600000000000001" customHeight="1" x14ac:dyDescent="0.3">
      <c r="A46" s="132" t="s">
        <v>827</v>
      </c>
      <c r="B46" s="133" t="s">
        <v>542</v>
      </c>
      <c r="C46" s="133" t="s">
        <v>543</v>
      </c>
      <c r="D46" s="133" t="s">
        <v>544</v>
      </c>
      <c r="E46" s="133" t="s">
        <v>545</v>
      </c>
    </row>
    <row r="47" spans="1:5" ht="14.4" x14ac:dyDescent="0.3">
      <c r="A47" s="123" t="s">
        <v>828</v>
      </c>
      <c r="B47" s="122">
        <f>SUM('NIST 2.0 Checklist'!K329:K341)</f>
        <v>5</v>
      </c>
      <c r="C47" s="122">
        <f>SUM('NIST 2.0 Checklist'!L329:L341)</f>
        <v>5</v>
      </c>
      <c r="D47" s="122">
        <f>SUM('NIST 2.0 Checklist'!M329:M341)</f>
        <v>5</v>
      </c>
      <c r="E47" s="122">
        <f>SUM('NIST 2.0 Checklist'!N329:N341)</f>
        <v>5</v>
      </c>
    </row>
    <row r="48" spans="1:5" ht="14.4" x14ac:dyDescent="0.3">
      <c r="A48" s="123" t="s">
        <v>829</v>
      </c>
      <c r="B48" s="122">
        <f>SUM('NIST 2.0 Checklist'!K343:K351)</f>
        <v>4</v>
      </c>
      <c r="C48" s="122">
        <f>SUM('NIST 2.0 Checklist'!L343:L351)</f>
        <v>4</v>
      </c>
      <c r="D48" s="122">
        <f>SUM('NIST 2.0 Checklist'!M343:M351)</f>
        <v>4</v>
      </c>
      <c r="E48" s="122">
        <f>SUM('NIST 2.0 Checklist'!N343:N351)</f>
        <v>4</v>
      </c>
    </row>
    <row r="49" spans="1:5" ht="28.8" x14ac:dyDescent="0.3">
      <c r="A49" s="123" t="s">
        <v>830</v>
      </c>
      <c r="B49" s="122">
        <f>SUM('NIST 2.0 Checklist'!K353:K361)</f>
        <v>2</v>
      </c>
      <c r="C49" s="122">
        <f>SUM('NIST 2.0 Checklist'!L353:L361)</f>
        <v>2</v>
      </c>
      <c r="D49" s="122">
        <f>SUM('NIST 2.0 Checklist'!M353:M361)</f>
        <v>2</v>
      </c>
      <c r="E49" s="122">
        <f>SUM('NIST 2.0 Checklist'!N353:N361)</f>
        <v>2</v>
      </c>
    </row>
    <row r="50" spans="1:5" ht="14.4" x14ac:dyDescent="0.3">
      <c r="A50" s="123" t="s">
        <v>831</v>
      </c>
      <c r="B50" s="122">
        <f>SUM('NIST 2.0 Checklist'!K363:K369)</f>
        <v>2</v>
      </c>
      <c r="C50" s="122">
        <f>SUM('NIST 2.0 Checklist'!L363:L369)</f>
        <v>2</v>
      </c>
      <c r="D50" s="122">
        <f>SUM('NIST 2.0 Checklist'!M363:M369)</f>
        <v>2</v>
      </c>
      <c r="E50" s="122">
        <f>SUM('NIST 2.0 Checklist'!N363:N369)</f>
        <v>2</v>
      </c>
    </row>
    <row r="51" spans="1:5" ht="14.4" x14ac:dyDescent="0.3">
      <c r="B51" s="121"/>
      <c r="C51" s="121"/>
      <c r="D51" s="121"/>
      <c r="E51" s="121"/>
    </row>
    <row r="52" spans="1:5" ht="14.4" x14ac:dyDescent="0.3">
      <c r="A52" s="134" t="s">
        <v>832</v>
      </c>
      <c r="B52" s="135" t="s">
        <v>542</v>
      </c>
      <c r="C52" s="135" t="s">
        <v>543</v>
      </c>
      <c r="D52" s="135" t="s">
        <v>544</v>
      </c>
      <c r="E52" s="135" t="s">
        <v>545</v>
      </c>
    </row>
    <row r="53" spans="1:5" ht="28.8" x14ac:dyDescent="0.3">
      <c r="A53" s="123" t="s">
        <v>833</v>
      </c>
      <c r="B53" s="122">
        <f>SUM('NIST 2.0 Checklist'!K371:K382)</f>
        <v>6</v>
      </c>
      <c r="C53" s="122">
        <f>SUM('NIST 2.0 Checklist'!L371:L382)</f>
        <v>6</v>
      </c>
      <c r="D53" s="122">
        <f>SUM('NIST 2.0 Checklist'!M371:M382)</f>
        <v>6</v>
      </c>
      <c r="E53" s="122">
        <f>SUM('NIST 2.0 Checklist'!N371:N382)</f>
        <v>6</v>
      </c>
    </row>
    <row r="54" spans="1:5" ht="28.8" x14ac:dyDescent="0.3">
      <c r="A54" s="123" t="s">
        <v>834</v>
      </c>
      <c r="B54" s="122">
        <f>SUM('NIST 2.0 Checklist'!K384:K389)</f>
        <v>2</v>
      </c>
      <c r="C54" s="122">
        <f>SUM('NIST 2.0 Checklist'!L384:L389)</f>
        <v>2</v>
      </c>
      <c r="D54" s="122">
        <f>SUM('NIST 2.0 Checklist'!M384:M389)</f>
        <v>2</v>
      </c>
      <c r="E54" s="122">
        <f>SUM('NIST 2.0 Checklist'!N384:N389)</f>
        <v>2</v>
      </c>
    </row>
    <row r="55" spans="1:5" ht="14.4" x14ac:dyDescent="0.3"/>
    <row r="59" spans="1:5" ht="14.4" x14ac:dyDescent="0.3"/>
    <row r="60" spans="1:5" ht="51.75" customHeight="1" x14ac:dyDescent="0.3"/>
  </sheetData>
  <mergeCells count="3">
    <mergeCell ref="A2:A7"/>
    <mergeCell ref="A9:A11"/>
    <mergeCell ref="A1:E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F536F-D4DA-4494-A265-D0E3DE8E54AF}">
  <sheetPr codeName="Sheet10">
    <tabColor rgb="FFFFFF00"/>
  </sheetPr>
  <dimension ref="A1:AE1"/>
  <sheetViews>
    <sheetView zoomScale="70" zoomScaleNormal="70" workbookViewId="0">
      <selection activeCell="AJ5" sqref="AJ5"/>
    </sheetView>
  </sheetViews>
  <sheetFormatPr defaultRowHeight="14.4" x14ac:dyDescent="0.3"/>
  <sheetData>
    <row r="1" spans="1:31" ht="51.6" x14ac:dyDescent="0.95">
      <c r="A1" s="154" t="s">
        <v>866</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row>
  </sheetData>
  <mergeCells count="1">
    <mergeCell ref="A1:AE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F30E-B1F1-419A-AE79-BC72FCE5AA4C}">
  <sheetPr codeName="Sheet7">
    <tabColor rgb="FF92D050"/>
  </sheetPr>
  <dimension ref="A1:H1732"/>
  <sheetViews>
    <sheetView zoomScale="63" zoomScaleNormal="63" workbookViewId="0">
      <pane xSplit="1" ySplit="2" topLeftCell="B3" activePane="bottomRight" state="frozen"/>
      <selection pane="topRight" activeCell="B1" sqref="B1"/>
      <selection pane="bottomLeft" activeCell="A3" sqref="A3"/>
      <selection pane="bottomRight" sqref="A1:H1"/>
    </sheetView>
  </sheetViews>
  <sheetFormatPr defaultColWidth="8.77734375" defaultRowHeight="14.4" x14ac:dyDescent="0.3"/>
  <cols>
    <col min="1" max="1" width="30.77734375" style="65" customWidth="1"/>
    <col min="2" max="2" width="19.44140625" style="10" customWidth="1"/>
    <col min="3" max="3" width="32.21875" style="10" customWidth="1"/>
    <col min="4" max="4" width="50.21875" style="10" customWidth="1"/>
    <col min="5" max="5" width="42.5546875" style="13" customWidth="1"/>
    <col min="6" max="6" width="17.77734375" style="68" bestFit="1" customWidth="1"/>
    <col min="7" max="8" width="18.21875" customWidth="1"/>
    <col min="9" max="16384" width="8.77734375" style="10"/>
  </cols>
  <sheetData>
    <row r="1" spans="1:8" ht="56.4" customHeight="1" x14ac:dyDescent="0.3">
      <c r="A1" s="156" t="s">
        <v>867</v>
      </c>
      <c r="B1" s="157"/>
      <c r="C1" s="157"/>
      <c r="D1" s="157"/>
      <c r="E1" s="157"/>
      <c r="F1" s="157"/>
      <c r="G1" s="157"/>
      <c r="H1" s="158"/>
    </row>
    <row r="2" spans="1:8" s="84" customFormat="1" ht="16.2" thickBot="1" x14ac:dyDescent="0.35">
      <c r="A2" s="116" t="s">
        <v>0</v>
      </c>
      <c r="B2" s="117" t="s">
        <v>1</v>
      </c>
      <c r="C2" s="117" t="s">
        <v>2</v>
      </c>
      <c r="D2" s="117" t="s">
        <v>3</v>
      </c>
      <c r="E2" s="118" t="s">
        <v>594</v>
      </c>
      <c r="F2" s="118" t="s">
        <v>605</v>
      </c>
      <c r="G2" s="118" t="s">
        <v>606</v>
      </c>
      <c r="H2" s="118" t="s">
        <v>607</v>
      </c>
    </row>
    <row r="3" spans="1:8" ht="302.55" customHeight="1" x14ac:dyDescent="0.3">
      <c r="A3" s="174" t="s">
        <v>5</v>
      </c>
      <c r="B3" s="14" t="s">
        <v>6</v>
      </c>
      <c r="C3" s="47"/>
      <c r="D3" s="15"/>
      <c r="E3" s="76" t="s">
        <v>595</v>
      </c>
      <c r="F3" s="67"/>
      <c r="G3" s="22"/>
      <c r="H3" s="22"/>
    </row>
    <row r="4" spans="1:8" ht="97.2" customHeight="1" x14ac:dyDescent="0.3">
      <c r="A4" s="175"/>
      <c r="B4" s="18"/>
      <c r="C4" s="19" t="s">
        <v>7</v>
      </c>
      <c r="D4" s="20" t="s">
        <v>8</v>
      </c>
      <c r="E4" s="22" t="s">
        <v>849</v>
      </c>
      <c r="F4" s="22" t="s">
        <v>608</v>
      </c>
      <c r="G4" s="12"/>
      <c r="H4" s="22" t="s">
        <v>609</v>
      </c>
    </row>
    <row r="5" spans="1:8" ht="82.8" x14ac:dyDescent="0.3">
      <c r="A5" s="175"/>
      <c r="B5" s="170"/>
      <c r="C5" s="171" t="s">
        <v>9</v>
      </c>
      <c r="D5" s="20" t="s">
        <v>10</v>
      </c>
      <c r="E5" s="22" t="s">
        <v>610</v>
      </c>
      <c r="F5" s="22"/>
      <c r="G5" s="22" t="s">
        <v>611</v>
      </c>
      <c r="H5" s="22" t="s">
        <v>612</v>
      </c>
    </row>
    <row r="6" spans="1:8" ht="97.5" customHeight="1" x14ac:dyDescent="0.3">
      <c r="A6" s="175"/>
      <c r="B6" s="170"/>
      <c r="C6" s="171"/>
      <c r="D6" s="20" t="s">
        <v>11</v>
      </c>
      <c r="E6" s="22" t="s">
        <v>596</v>
      </c>
      <c r="F6" s="22"/>
      <c r="G6" s="22"/>
      <c r="H6" s="22"/>
    </row>
    <row r="7" spans="1:8" ht="112.95" customHeight="1" x14ac:dyDescent="0.3">
      <c r="A7" s="175"/>
      <c r="B7" s="170"/>
      <c r="C7" s="171" t="s">
        <v>12</v>
      </c>
      <c r="D7" s="20" t="s">
        <v>13</v>
      </c>
      <c r="E7" s="22" t="s">
        <v>850</v>
      </c>
      <c r="F7" s="22"/>
      <c r="G7" s="22" t="s">
        <v>613</v>
      </c>
      <c r="H7" s="22" t="s">
        <v>614</v>
      </c>
    </row>
    <row r="8" spans="1:8" ht="55.2" x14ac:dyDescent="0.3">
      <c r="A8" s="175"/>
      <c r="B8" s="170"/>
      <c r="C8" s="171"/>
      <c r="D8" s="20" t="s">
        <v>15</v>
      </c>
      <c r="E8" s="22"/>
      <c r="F8" s="22"/>
      <c r="G8" s="22"/>
      <c r="H8" s="22"/>
    </row>
    <row r="9" spans="1:8" ht="110.7" customHeight="1" x14ac:dyDescent="0.3">
      <c r="A9" s="175"/>
      <c r="B9" s="170"/>
      <c r="C9" s="171"/>
      <c r="D9" s="20" t="s">
        <v>16</v>
      </c>
      <c r="E9" s="22" t="s">
        <v>597</v>
      </c>
      <c r="F9" s="22"/>
      <c r="G9" s="22"/>
      <c r="H9" s="22"/>
    </row>
    <row r="10" spans="1:8" ht="112.95" customHeight="1" x14ac:dyDescent="0.3">
      <c r="A10" s="175"/>
      <c r="B10" s="170"/>
      <c r="C10" s="171" t="s">
        <v>17</v>
      </c>
      <c r="D10" s="20" t="s">
        <v>18</v>
      </c>
      <c r="E10" s="22" t="s">
        <v>615</v>
      </c>
      <c r="F10" s="22"/>
      <c r="G10" s="22" t="s">
        <v>616</v>
      </c>
      <c r="H10" s="22"/>
    </row>
    <row r="11" spans="1:8" ht="69.599999999999994" customHeight="1" x14ac:dyDescent="0.3">
      <c r="A11" s="175"/>
      <c r="B11" s="170"/>
      <c r="C11" s="171"/>
      <c r="D11" s="20" t="s">
        <v>19</v>
      </c>
      <c r="E11" s="22"/>
      <c r="F11" s="22"/>
      <c r="G11" s="22"/>
      <c r="H11" s="22"/>
    </row>
    <row r="12" spans="1:8" ht="68.7" customHeight="1" x14ac:dyDescent="0.3">
      <c r="A12" s="175"/>
      <c r="B12" s="170"/>
      <c r="C12" s="171"/>
      <c r="D12" s="20" t="s">
        <v>20</v>
      </c>
      <c r="E12" s="22"/>
      <c r="F12" s="22"/>
      <c r="G12" s="22"/>
      <c r="H12" s="22"/>
    </row>
    <row r="13" spans="1:8" ht="68.7" customHeight="1" x14ac:dyDescent="0.3">
      <c r="A13" s="175"/>
      <c r="B13" s="170"/>
      <c r="C13" s="171" t="s">
        <v>21</v>
      </c>
      <c r="D13" s="20" t="s">
        <v>22</v>
      </c>
      <c r="E13" s="22" t="s">
        <v>617</v>
      </c>
      <c r="F13" s="22"/>
      <c r="G13" s="22" t="s">
        <v>618</v>
      </c>
      <c r="H13" s="22"/>
    </row>
    <row r="14" spans="1:8" ht="68.7" customHeight="1" x14ac:dyDescent="0.3">
      <c r="A14" s="175"/>
      <c r="B14" s="170"/>
      <c r="C14" s="171"/>
      <c r="D14" s="20" t="s">
        <v>23</v>
      </c>
      <c r="E14" s="22"/>
      <c r="F14" s="22"/>
      <c r="G14" s="22"/>
      <c r="H14" s="22"/>
    </row>
    <row r="15" spans="1:8" ht="189" customHeight="1" x14ac:dyDescent="0.3">
      <c r="A15" s="175"/>
      <c r="B15" s="19" t="s">
        <v>24</v>
      </c>
      <c r="C15" s="18"/>
      <c r="D15" s="24"/>
      <c r="E15" s="77" t="s">
        <v>598</v>
      </c>
      <c r="F15" s="22"/>
      <c r="G15" s="22"/>
      <c r="H15" s="22"/>
    </row>
    <row r="16" spans="1:8" ht="55.2" x14ac:dyDescent="0.3">
      <c r="A16" s="175"/>
      <c r="B16" s="170"/>
      <c r="C16" s="171" t="s">
        <v>25</v>
      </c>
      <c r="D16" s="20" t="s">
        <v>26</v>
      </c>
      <c r="E16" s="22" t="s">
        <v>851</v>
      </c>
      <c r="F16" s="22" t="s">
        <v>619</v>
      </c>
      <c r="G16" s="12"/>
      <c r="H16" s="22" t="s">
        <v>620</v>
      </c>
    </row>
    <row r="17" spans="1:8" ht="64.95" customHeight="1" x14ac:dyDescent="0.3">
      <c r="A17" s="175"/>
      <c r="B17" s="170"/>
      <c r="C17" s="171"/>
      <c r="D17" s="20" t="s">
        <v>27</v>
      </c>
      <c r="E17" s="22"/>
      <c r="F17" s="22"/>
      <c r="G17" s="22"/>
      <c r="H17" s="22"/>
    </row>
    <row r="18" spans="1:8" ht="48.45" customHeight="1" x14ac:dyDescent="0.3">
      <c r="A18" s="175"/>
      <c r="B18" s="170"/>
      <c r="C18" s="171"/>
      <c r="D18" s="20" t="s">
        <v>28</v>
      </c>
      <c r="E18" s="22"/>
      <c r="F18" s="22"/>
      <c r="G18" s="22"/>
      <c r="H18" s="22"/>
    </row>
    <row r="19" spans="1:8" ht="55.2" x14ac:dyDescent="0.3">
      <c r="A19" s="175"/>
      <c r="B19" s="170"/>
      <c r="C19" s="171" t="s">
        <v>29</v>
      </c>
      <c r="D19" s="20" t="s">
        <v>30</v>
      </c>
      <c r="E19" s="22" t="s">
        <v>851</v>
      </c>
      <c r="F19" s="22" t="s">
        <v>621</v>
      </c>
      <c r="G19" s="12"/>
      <c r="H19" s="22" t="s">
        <v>622</v>
      </c>
    </row>
    <row r="20" spans="1:8" ht="51.45" customHeight="1" x14ac:dyDescent="0.3">
      <c r="A20" s="175"/>
      <c r="B20" s="170"/>
      <c r="C20" s="171"/>
      <c r="D20" s="20" t="s">
        <v>31</v>
      </c>
      <c r="E20" s="22"/>
      <c r="F20" s="22"/>
      <c r="G20" s="22"/>
      <c r="H20" s="22"/>
    </row>
    <row r="21" spans="1:8" ht="53.7" customHeight="1" x14ac:dyDescent="0.3">
      <c r="A21" s="175"/>
      <c r="B21" s="170"/>
      <c r="C21" s="171"/>
      <c r="D21" s="20" t="s">
        <v>32</v>
      </c>
      <c r="E21" s="22"/>
      <c r="F21" s="22"/>
      <c r="G21" s="22"/>
      <c r="H21" s="22"/>
    </row>
    <row r="22" spans="1:8" ht="69" x14ac:dyDescent="0.3">
      <c r="A22" s="175"/>
      <c r="B22" s="170" t="s">
        <v>33</v>
      </c>
      <c r="C22" s="171" t="s">
        <v>34</v>
      </c>
      <c r="D22" s="20" t="s">
        <v>35</v>
      </c>
      <c r="E22" s="22" t="s">
        <v>852</v>
      </c>
      <c r="F22" s="22" t="s">
        <v>623</v>
      </c>
      <c r="G22" s="12"/>
      <c r="H22" s="22" t="s">
        <v>624</v>
      </c>
    </row>
    <row r="23" spans="1:8" ht="67.2" customHeight="1" x14ac:dyDescent="0.3">
      <c r="A23" s="175"/>
      <c r="B23" s="170"/>
      <c r="C23" s="171"/>
      <c r="D23" s="20" t="s">
        <v>36</v>
      </c>
      <c r="E23" s="77" t="s">
        <v>598</v>
      </c>
      <c r="F23" s="22"/>
      <c r="G23" s="22"/>
      <c r="H23" s="22"/>
    </row>
    <row r="24" spans="1:8" ht="40.799999999999997" customHeight="1" x14ac:dyDescent="0.3">
      <c r="A24" s="175"/>
      <c r="B24" s="170"/>
      <c r="C24" s="171"/>
      <c r="D24" s="20" t="s">
        <v>37</v>
      </c>
      <c r="E24" s="22"/>
      <c r="F24" s="22"/>
      <c r="G24" s="22"/>
      <c r="H24" s="22"/>
    </row>
    <row r="25" spans="1:8" ht="41.4" x14ac:dyDescent="0.3">
      <c r="A25" s="175"/>
      <c r="B25" s="170"/>
      <c r="C25" s="171" t="s">
        <v>38</v>
      </c>
      <c r="D25" s="20" t="s">
        <v>39</v>
      </c>
      <c r="E25" s="22" t="s">
        <v>625</v>
      </c>
      <c r="F25" s="22"/>
      <c r="G25" s="22"/>
      <c r="H25" s="22"/>
    </row>
    <row r="26" spans="1:8" ht="27.6" x14ac:dyDescent="0.3">
      <c r="A26" s="175"/>
      <c r="B26" s="170"/>
      <c r="C26" s="171"/>
      <c r="D26" s="20" t="s">
        <v>40</v>
      </c>
      <c r="E26" s="22"/>
      <c r="F26" s="22"/>
      <c r="G26" s="22"/>
      <c r="H26" s="22"/>
    </row>
    <row r="27" spans="1:8" ht="87" customHeight="1" x14ac:dyDescent="0.3">
      <c r="A27" s="175"/>
      <c r="B27" s="170"/>
      <c r="C27" s="171"/>
      <c r="D27" s="20" t="s">
        <v>41</v>
      </c>
      <c r="E27" s="22"/>
      <c r="F27" s="22"/>
      <c r="G27" s="22"/>
      <c r="H27" s="22"/>
    </row>
    <row r="28" spans="1:8" ht="60.6" customHeight="1" x14ac:dyDescent="0.3">
      <c r="A28" s="175"/>
      <c r="B28" s="170"/>
      <c r="C28" s="171" t="s">
        <v>42</v>
      </c>
      <c r="D28" s="20" t="s">
        <v>43</v>
      </c>
      <c r="E28" s="22"/>
      <c r="F28" s="22"/>
      <c r="G28" s="22"/>
      <c r="H28" s="22"/>
    </row>
    <row r="29" spans="1:8" ht="81.599999999999994" customHeight="1" x14ac:dyDescent="0.3">
      <c r="A29" s="175"/>
      <c r="B29" s="170"/>
      <c r="C29" s="171"/>
      <c r="D29" s="20" t="s">
        <v>44</v>
      </c>
      <c r="E29" s="22"/>
      <c r="F29" s="22"/>
      <c r="G29" s="22"/>
      <c r="H29" s="22"/>
    </row>
    <row r="30" spans="1:8" ht="55.2" x14ac:dyDescent="0.3">
      <c r="A30" s="175"/>
      <c r="B30" s="172"/>
      <c r="C30" s="171" t="s">
        <v>45</v>
      </c>
      <c r="D30" s="20" t="s">
        <v>46</v>
      </c>
      <c r="E30" s="22" t="s">
        <v>617</v>
      </c>
      <c r="F30" s="22"/>
      <c r="G30" s="22"/>
      <c r="H30" s="22"/>
    </row>
    <row r="31" spans="1:8" ht="64.8" customHeight="1" x14ac:dyDescent="0.3">
      <c r="A31" s="175"/>
      <c r="B31" s="172"/>
      <c r="C31" s="171"/>
      <c r="D31" s="20" t="s">
        <v>47</v>
      </c>
      <c r="E31" s="22"/>
      <c r="F31" s="22"/>
      <c r="G31" s="22"/>
      <c r="H31" s="22"/>
    </row>
    <row r="32" spans="1:8" ht="64.8" customHeight="1" x14ac:dyDescent="0.3">
      <c r="A32" s="175"/>
      <c r="B32" s="172"/>
      <c r="C32" s="171"/>
      <c r="D32" s="20" t="s">
        <v>48</v>
      </c>
      <c r="E32" s="22"/>
      <c r="F32" s="22"/>
      <c r="G32" s="22"/>
      <c r="H32" s="22"/>
    </row>
    <row r="33" spans="1:8" ht="64.8" customHeight="1" x14ac:dyDescent="0.3">
      <c r="A33" s="175"/>
      <c r="B33" s="172"/>
      <c r="C33" s="171"/>
      <c r="D33" s="20" t="s">
        <v>49</v>
      </c>
      <c r="E33" s="22"/>
      <c r="F33" s="22"/>
      <c r="G33" s="22"/>
      <c r="H33" s="22"/>
    </row>
    <row r="34" spans="1:8" ht="55.2" x14ac:dyDescent="0.3">
      <c r="A34" s="175"/>
      <c r="B34" s="172"/>
      <c r="C34" s="171" t="s">
        <v>50</v>
      </c>
      <c r="D34" s="20" t="s">
        <v>51</v>
      </c>
      <c r="E34" s="22"/>
      <c r="F34" s="22"/>
      <c r="G34" s="22"/>
      <c r="H34" s="22"/>
    </row>
    <row r="35" spans="1:8" x14ac:dyDescent="0.3">
      <c r="A35" s="175"/>
      <c r="B35" s="172"/>
      <c r="C35" s="171"/>
      <c r="D35" s="20" t="s">
        <v>52</v>
      </c>
      <c r="E35" s="22"/>
      <c r="F35" s="22"/>
      <c r="G35" s="22"/>
      <c r="H35" s="22"/>
    </row>
    <row r="36" spans="1:8" ht="27.6" x14ac:dyDescent="0.3">
      <c r="A36" s="175"/>
      <c r="B36" s="172"/>
      <c r="C36" s="171"/>
      <c r="D36" s="20" t="s">
        <v>53</v>
      </c>
      <c r="E36" s="22"/>
      <c r="F36" s="22"/>
      <c r="G36" s="22"/>
      <c r="H36" s="22"/>
    </row>
    <row r="37" spans="1:8" ht="205.5" customHeight="1" x14ac:dyDescent="0.3">
      <c r="A37" s="175"/>
      <c r="B37" s="19" t="s">
        <v>54</v>
      </c>
      <c r="C37" s="18"/>
      <c r="D37" s="24"/>
      <c r="E37" s="22" t="s">
        <v>600</v>
      </c>
      <c r="F37" s="22"/>
      <c r="G37" s="22"/>
      <c r="H37" s="22"/>
    </row>
    <row r="38" spans="1:8" ht="41.4" x14ac:dyDescent="0.3">
      <c r="A38" s="175"/>
      <c r="B38" s="170"/>
      <c r="C38" s="171" t="s">
        <v>55</v>
      </c>
      <c r="D38" s="20" t="s">
        <v>56</v>
      </c>
      <c r="E38" s="22" t="s">
        <v>626</v>
      </c>
      <c r="F38" s="22"/>
      <c r="G38" s="22"/>
      <c r="H38" s="22"/>
    </row>
    <row r="39" spans="1:8" ht="67.8" customHeight="1" x14ac:dyDescent="0.3">
      <c r="A39" s="175"/>
      <c r="B39" s="170"/>
      <c r="C39" s="171"/>
      <c r="D39" s="20" t="s">
        <v>58</v>
      </c>
      <c r="E39" s="22"/>
      <c r="F39" s="22"/>
      <c r="G39" s="22"/>
      <c r="H39" s="22"/>
    </row>
    <row r="40" spans="1:8" ht="61.2" customHeight="1" x14ac:dyDescent="0.3">
      <c r="A40" s="175"/>
      <c r="B40" s="170"/>
      <c r="C40" s="171"/>
      <c r="D40" s="20" t="s">
        <v>59</v>
      </c>
      <c r="E40" s="22"/>
      <c r="F40" s="22"/>
      <c r="G40" s="22"/>
      <c r="H40" s="22"/>
    </row>
    <row r="41" spans="1:8" ht="41.4" x14ac:dyDescent="0.3">
      <c r="A41" s="175"/>
      <c r="B41" s="170"/>
      <c r="C41" s="171"/>
      <c r="D41" s="20" t="s">
        <v>60</v>
      </c>
      <c r="E41" s="22"/>
      <c r="F41" s="22"/>
      <c r="G41" s="22"/>
      <c r="H41" s="22"/>
    </row>
    <row r="42" spans="1:8" ht="61.2" customHeight="1" x14ac:dyDescent="0.3">
      <c r="A42" s="175"/>
      <c r="B42" s="170"/>
      <c r="C42" s="171" t="s">
        <v>61</v>
      </c>
      <c r="D42" s="20" t="s">
        <v>62</v>
      </c>
      <c r="E42" s="22" t="s">
        <v>853</v>
      </c>
      <c r="F42" s="22"/>
      <c r="G42" s="22" t="s">
        <v>627</v>
      </c>
      <c r="H42" s="22" t="s">
        <v>628</v>
      </c>
    </row>
    <row r="43" spans="1:8" ht="61.2" customHeight="1" x14ac:dyDescent="0.3">
      <c r="A43" s="175"/>
      <c r="B43" s="170"/>
      <c r="C43" s="171"/>
      <c r="D43" s="20" t="s">
        <v>64</v>
      </c>
      <c r="E43" s="22"/>
      <c r="F43" s="22"/>
      <c r="G43" s="22"/>
      <c r="H43" s="22"/>
    </row>
    <row r="44" spans="1:8" ht="61.2" customHeight="1" x14ac:dyDescent="0.3">
      <c r="A44" s="175"/>
      <c r="B44" s="170"/>
      <c r="C44" s="171"/>
      <c r="D44" s="20" t="s">
        <v>65</v>
      </c>
      <c r="E44" s="22"/>
      <c r="F44" s="22"/>
      <c r="G44" s="22"/>
      <c r="H44" s="22"/>
    </row>
    <row r="45" spans="1:8" ht="61.2" customHeight="1" x14ac:dyDescent="0.3">
      <c r="A45" s="175"/>
      <c r="B45" s="170"/>
      <c r="C45" s="171"/>
      <c r="D45" s="20" t="s">
        <v>66</v>
      </c>
      <c r="E45" s="22"/>
      <c r="F45" s="22"/>
      <c r="G45" s="22"/>
      <c r="H45" s="22"/>
    </row>
    <row r="46" spans="1:8" ht="61.2" customHeight="1" x14ac:dyDescent="0.3">
      <c r="A46" s="175"/>
      <c r="B46" s="170"/>
      <c r="C46" s="171"/>
      <c r="D46" s="20" t="s">
        <v>67</v>
      </c>
      <c r="E46" s="22"/>
      <c r="F46" s="22"/>
      <c r="G46" s="22"/>
      <c r="H46" s="22"/>
    </row>
    <row r="47" spans="1:8" ht="58.2" customHeight="1" x14ac:dyDescent="0.3">
      <c r="A47" s="175"/>
      <c r="B47" s="170"/>
      <c r="C47" s="171" t="s">
        <v>68</v>
      </c>
      <c r="D47" s="20" t="s">
        <v>69</v>
      </c>
      <c r="E47" s="22" t="s">
        <v>629</v>
      </c>
      <c r="F47" s="22"/>
      <c r="G47" s="22"/>
      <c r="H47" s="22"/>
    </row>
    <row r="48" spans="1:8" ht="58.2" customHeight="1" x14ac:dyDescent="0.3">
      <c r="A48" s="175"/>
      <c r="B48" s="170"/>
      <c r="C48" s="171"/>
      <c r="D48" s="20" t="s">
        <v>70</v>
      </c>
      <c r="E48" s="22"/>
      <c r="F48" s="22"/>
      <c r="G48" s="22"/>
      <c r="H48" s="22"/>
    </row>
    <row r="49" spans="1:8" ht="58.2" customHeight="1" x14ac:dyDescent="0.3">
      <c r="A49" s="175"/>
      <c r="B49" s="170"/>
      <c r="C49" s="171"/>
      <c r="D49" s="20" t="s">
        <v>71</v>
      </c>
      <c r="E49" s="22"/>
      <c r="F49" s="22"/>
      <c r="G49" s="22"/>
      <c r="H49" s="22"/>
    </row>
    <row r="50" spans="1:8" ht="58.2" customHeight="1" x14ac:dyDescent="0.3">
      <c r="A50" s="175"/>
      <c r="B50" s="170"/>
      <c r="C50" s="171" t="s">
        <v>72</v>
      </c>
      <c r="D50" s="20" t="s">
        <v>73</v>
      </c>
      <c r="E50" s="22" t="s">
        <v>643</v>
      </c>
      <c r="F50" s="26"/>
      <c r="G50" s="22"/>
      <c r="H50" s="22"/>
    </row>
    <row r="51" spans="1:8" ht="58.2" customHeight="1" x14ac:dyDescent="0.3">
      <c r="A51" s="175"/>
      <c r="B51" s="170"/>
      <c r="C51" s="171"/>
      <c r="D51" s="20" t="s">
        <v>75</v>
      </c>
      <c r="E51" s="22"/>
      <c r="F51" s="53"/>
      <c r="G51" s="22"/>
      <c r="H51" s="22"/>
    </row>
    <row r="52" spans="1:8" ht="58.2" customHeight="1" x14ac:dyDescent="0.3">
      <c r="A52" s="175"/>
      <c r="B52" s="170"/>
      <c r="C52" s="171"/>
      <c r="D52" s="20" t="s">
        <v>76</v>
      </c>
      <c r="E52" s="22"/>
      <c r="F52" s="54"/>
      <c r="G52" s="22"/>
      <c r="H52" s="22"/>
    </row>
    <row r="53" spans="1:8" ht="58.2" customHeight="1" x14ac:dyDescent="0.3">
      <c r="A53" s="175"/>
      <c r="B53" s="170"/>
      <c r="C53" s="171"/>
      <c r="D53" s="20" t="s">
        <v>77</v>
      </c>
      <c r="E53" s="22"/>
      <c r="F53" s="22"/>
      <c r="G53" s="22"/>
      <c r="H53" s="22"/>
    </row>
    <row r="54" spans="1:8" ht="94.5" customHeight="1" x14ac:dyDescent="0.3">
      <c r="A54" s="175"/>
      <c r="B54" s="19" t="s">
        <v>78</v>
      </c>
      <c r="C54" s="18"/>
      <c r="D54" s="24"/>
      <c r="E54" s="22"/>
      <c r="F54" s="22"/>
      <c r="G54" s="22"/>
      <c r="H54" s="22"/>
    </row>
    <row r="55" spans="1:8" ht="66.599999999999994" customHeight="1" x14ac:dyDescent="0.3">
      <c r="A55" s="175"/>
      <c r="B55" s="170"/>
      <c r="C55" s="171" t="s">
        <v>79</v>
      </c>
      <c r="D55" s="20" t="s">
        <v>80</v>
      </c>
      <c r="E55" s="22" t="s">
        <v>630</v>
      </c>
      <c r="F55" s="22"/>
      <c r="G55" s="22" t="s">
        <v>631</v>
      </c>
      <c r="H55" s="22" t="s">
        <v>632</v>
      </c>
    </row>
    <row r="56" spans="1:8" ht="66.599999999999994" customHeight="1" x14ac:dyDescent="0.3">
      <c r="A56" s="175"/>
      <c r="B56" s="170"/>
      <c r="C56" s="171"/>
      <c r="D56" s="20" t="s">
        <v>81</v>
      </c>
      <c r="E56" s="22"/>
      <c r="F56" s="22"/>
      <c r="G56" s="22"/>
      <c r="H56" s="22"/>
    </row>
    <row r="57" spans="1:8" ht="33" customHeight="1" x14ac:dyDescent="0.3">
      <c r="A57" s="175"/>
      <c r="B57" s="170"/>
      <c r="C57" s="171"/>
      <c r="D57" s="20" t="s">
        <v>82</v>
      </c>
      <c r="E57" s="22"/>
      <c r="F57" s="22"/>
      <c r="G57" s="22"/>
      <c r="H57" s="22"/>
    </row>
    <row r="58" spans="1:8" ht="52.2" customHeight="1" x14ac:dyDescent="0.3">
      <c r="A58" s="175"/>
      <c r="B58" s="170"/>
      <c r="C58" s="171"/>
      <c r="D58" s="20" t="s">
        <v>83</v>
      </c>
      <c r="E58" s="22"/>
      <c r="F58" s="22"/>
      <c r="G58" s="22"/>
      <c r="H58" s="22"/>
    </row>
    <row r="59" spans="1:8" ht="46.8" customHeight="1" x14ac:dyDescent="0.3">
      <c r="A59" s="175"/>
      <c r="B59" s="170"/>
      <c r="C59" s="171"/>
      <c r="D59" s="20" t="s">
        <v>84</v>
      </c>
      <c r="E59" s="22"/>
      <c r="F59" s="22"/>
      <c r="G59" s="22"/>
      <c r="H59" s="22"/>
    </row>
    <row r="60" spans="1:8" ht="66.599999999999994" customHeight="1" x14ac:dyDescent="0.3">
      <c r="A60" s="175"/>
      <c r="B60" s="170"/>
      <c r="C60" s="171" t="s">
        <v>85</v>
      </c>
      <c r="D60" s="20" t="s">
        <v>86</v>
      </c>
      <c r="E60" s="22" t="s">
        <v>633</v>
      </c>
      <c r="F60" s="22"/>
      <c r="G60" s="22" t="s">
        <v>631</v>
      </c>
      <c r="H60" s="22" t="s">
        <v>632</v>
      </c>
    </row>
    <row r="61" spans="1:8" ht="66.599999999999994" customHeight="1" x14ac:dyDescent="0.3">
      <c r="A61" s="175"/>
      <c r="B61" s="170"/>
      <c r="C61" s="171"/>
      <c r="D61" s="20" t="s">
        <v>87</v>
      </c>
      <c r="E61" s="22"/>
      <c r="F61" s="22"/>
      <c r="G61" s="22"/>
      <c r="H61" s="22"/>
    </row>
    <row r="62" spans="1:8" ht="66.599999999999994" customHeight="1" x14ac:dyDescent="0.3">
      <c r="A62" s="175"/>
      <c r="B62" s="170"/>
      <c r="C62" s="171"/>
      <c r="D62" s="20" t="s">
        <v>88</v>
      </c>
      <c r="E62" s="22"/>
      <c r="F62" s="22"/>
      <c r="G62" s="22"/>
      <c r="H62" s="22"/>
    </row>
    <row r="63" spans="1:8" ht="66.599999999999994" customHeight="1" x14ac:dyDescent="0.3">
      <c r="A63" s="175"/>
      <c r="B63" s="170"/>
      <c r="C63" s="171"/>
      <c r="D63" s="20" t="s">
        <v>89</v>
      </c>
      <c r="E63" s="22"/>
      <c r="F63" s="22"/>
      <c r="G63" s="22"/>
      <c r="H63" s="22"/>
    </row>
    <row r="64" spans="1:8" ht="183" customHeight="1" x14ac:dyDescent="0.3">
      <c r="A64" s="175"/>
      <c r="B64" s="19" t="s">
        <v>90</v>
      </c>
      <c r="C64" s="18"/>
      <c r="D64" s="24"/>
      <c r="E64" s="22"/>
      <c r="F64" s="22"/>
      <c r="G64" s="22"/>
      <c r="H64" s="22"/>
    </row>
    <row r="65" spans="1:8" ht="49.8" customHeight="1" x14ac:dyDescent="0.3">
      <c r="A65" s="175"/>
      <c r="B65" s="170"/>
      <c r="C65" s="171" t="s">
        <v>91</v>
      </c>
      <c r="D65" s="20" t="s">
        <v>92</v>
      </c>
      <c r="E65" s="22" t="s">
        <v>626</v>
      </c>
      <c r="F65" s="22"/>
      <c r="G65" s="22"/>
      <c r="H65" s="22"/>
    </row>
    <row r="66" spans="1:8" ht="49.8" customHeight="1" x14ac:dyDescent="0.3">
      <c r="A66" s="175"/>
      <c r="B66" s="170"/>
      <c r="C66" s="171"/>
      <c r="D66" s="20" t="s">
        <v>93</v>
      </c>
      <c r="E66" s="22"/>
      <c r="F66" s="22"/>
      <c r="G66" s="22"/>
      <c r="H66" s="22"/>
    </row>
    <row r="67" spans="1:8" ht="49.8" customHeight="1" x14ac:dyDescent="0.3">
      <c r="A67" s="175"/>
      <c r="B67" s="170"/>
      <c r="C67" s="171" t="s">
        <v>94</v>
      </c>
      <c r="D67" s="20" t="s">
        <v>95</v>
      </c>
      <c r="E67" s="22" t="s">
        <v>626</v>
      </c>
      <c r="F67" s="22"/>
      <c r="G67" s="22"/>
      <c r="H67" s="22"/>
    </row>
    <row r="68" spans="1:8" ht="49.8" customHeight="1" x14ac:dyDescent="0.3">
      <c r="A68" s="175"/>
      <c r="B68" s="170"/>
      <c r="C68" s="171"/>
      <c r="D68" s="20" t="s">
        <v>96</v>
      </c>
      <c r="E68" s="22"/>
      <c r="F68" s="22"/>
      <c r="G68" s="22"/>
      <c r="H68" s="22"/>
    </row>
    <row r="69" spans="1:8" ht="49.8" customHeight="1" x14ac:dyDescent="0.3">
      <c r="A69" s="175"/>
      <c r="B69" s="170"/>
      <c r="C69" s="171"/>
      <c r="D69" s="20" t="s">
        <v>97</v>
      </c>
      <c r="E69" s="22"/>
      <c r="F69" s="22"/>
      <c r="G69" s="22"/>
      <c r="H69" s="22"/>
    </row>
    <row r="70" spans="1:8" ht="49.8" customHeight="1" x14ac:dyDescent="0.3">
      <c r="A70" s="175"/>
      <c r="B70" s="170"/>
      <c r="C70" s="171" t="s">
        <v>98</v>
      </c>
      <c r="D70" s="20" t="s">
        <v>99</v>
      </c>
      <c r="E70" s="22" t="s">
        <v>626</v>
      </c>
      <c r="F70" s="22"/>
      <c r="G70" s="22"/>
      <c r="H70" s="22"/>
    </row>
    <row r="71" spans="1:8" ht="49.8" customHeight="1" x14ac:dyDescent="0.3">
      <c r="A71" s="175"/>
      <c r="B71" s="170"/>
      <c r="C71" s="171"/>
      <c r="D71" s="20" t="s">
        <v>101</v>
      </c>
      <c r="E71" s="22"/>
      <c r="F71" s="22"/>
      <c r="G71" s="22"/>
      <c r="H71" s="22"/>
    </row>
    <row r="72" spans="1:8" ht="49.8" customHeight="1" x14ac:dyDescent="0.3">
      <c r="A72" s="175"/>
      <c r="B72" s="170"/>
      <c r="C72" s="171"/>
      <c r="D72" s="20" t="s">
        <v>102</v>
      </c>
      <c r="E72" s="22"/>
      <c r="F72" s="22"/>
      <c r="G72" s="22"/>
      <c r="H72" s="22"/>
    </row>
    <row r="73" spans="1:8" ht="214.95" customHeight="1" x14ac:dyDescent="0.3">
      <c r="A73" s="175"/>
      <c r="B73" s="19" t="s">
        <v>103</v>
      </c>
      <c r="C73" s="18"/>
      <c r="D73" s="24"/>
      <c r="E73" s="22"/>
      <c r="F73" s="22"/>
      <c r="G73" s="22"/>
      <c r="H73" s="22"/>
    </row>
    <row r="74" spans="1:8" ht="79.8" customHeight="1" x14ac:dyDescent="0.3">
      <c r="A74" s="175"/>
      <c r="B74" s="170"/>
      <c r="C74" s="171" t="s">
        <v>104</v>
      </c>
      <c r="D74" s="20" t="s">
        <v>105</v>
      </c>
      <c r="E74" s="22" t="s">
        <v>617</v>
      </c>
      <c r="F74" s="22"/>
      <c r="G74" s="22" t="s">
        <v>618</v>
      </c>
      <c r="H74" s="22" t="s">
        <v>620</v>
      </c>
    </row>
    <row r="75" spans="1:8" ht="93" customHeight="1" x14ac:dyDescent="0.3">
      <c r="A75" s="175"/>
      <c r="B75" s="170"/>
      <c r="C75" s="171"/>
      <c r="D75" s="20" t="s">
        <v>107</v>
      </c>
      <c r="E75" s="22"/>
      <c r="F75" s="22"/>
      <c r="G75" s="22"/>
      <c r="H75" s="22"/>
    </row>
    <row r="76" spans="1:8" ht="79.8" customHeight="1" x14ac:dyDescent="0.3">
      <c r="A76" s="175"/>
      <c r="B76" s="170"/>
      <c r="C76" s="171"/>
      <c r="D76" s="20" t="s">
        <v>108</v>
      </c>
      <c r="E76" s="22"/>
      <c r="F76" s="22"/>
      <c r="G76" s="22"/>
      <c r="H76" s="22"/>
    </row>
    <row r="77" spans="1:8" ht="79.8" customHeight="1" x14ac:dyDescent="0.3">
      <c r="A77" s="175"/>
      <c r="B77" s="170"/>
      <c r="C77" s="171"/>
      <c r="D77" s="20" t="s">
        <v>109</v>
      </c>
      <c r="E77" s="22"/>
      <c r="F77" s="22"/>
      <c r="G77" s="22"/>
      <c r="H77" s="22"/>
    </row>
    <row r="78" spans="1:8" ht="79.8" customHeight="1" x14ac:dyDescent="0.3">
      <c r="A78" s="175"/>
      <c r="B78" s="173"/>
      <c r="C78" s="171" t="s">
        <v>110</v>
      </c>
      <c r="D78" s="20" t="s">
        <v>111</v>
      </c>
      <c r="E78" s="78"/>
      <c r="F78" s="22"/>
      <c r="G78" s="22" t="s">
        <v>634</v>
      </c>
      <c r="H78" s="22" t="s">
        <v>635</v>
      </c>
    </row>
    <row r="79" spans="1:8" ht="43.05" customHeight="1" x14ac:dyDescent="0.3">
      <c r="A79" s="175"/>
      <c r="B79" s="173"/>
      <c r="C79" s="171"/>
      <c r="D79" s="20" t="s">
        <v>113</v>
      </c>
      <c r="E79" s="22"/>
      <c r="F79" s="22"/>
      <c r="G79" s="22"/>
      <c r="H79" s="22"/>
    </row>
    <row r="80" spans="1:8" ht="79.8" customHeight="1" x14ac:dyDescent="0.3">
      <c r="A80" s="175"/>
      <c r="B80" s="173"/>
      <c r="C80" s="171"/>
      <c r="D80" s="20" t="s">
        <v>114</v>
      </c>
      <c r="E80" s="22"/>
      <c r="F80" s="22"/>
      <c r="G80" s="22"/>
      <c r="H80" s="22"/>
    </row>
    <row r="81" spans="1:8" ht="79.8" customHeight="1" x14ac:dyDescent="0.3">
      <c r="A81" s="175"/>
      <c r="B81" s="173"/>
      <c r="C81" s="171"/>
      <c r="D81" s="20" t="s">
        <v>115</v>
      </c>
      <c r="E81" s="22"/>
      <c r="F81" s="22"/>
      <c r="G81" s="22"/>
      <c r="H81" s="22"/>
    </row>
    <row r="82" spans="1:8" ht="79.8" customHeight="1" x14ac:dyDescent="0.3">
      <c r="A82" s="175"/>
      <c r="B82" s="173"/>
      <c r="C82" s="171"/>
      <c r="D82" s="20" t="s">
        <v>116</v>
      </c>
      <c r="E82" s="22"/>
      <c r="F82" s="22"/>
      <c r="G82" s="22"/>
      <c r="H82" s="22"/>
    </row>
    <row r="83" spans="1:8" ht="79.8" customHeight="1" x14ac:dyDescent="0.3">
      <c r="A83" s="175"/>
      <c r="B83" s="173"/>
      <c r="C83" s="171"/>
      <c r="D83" s="20" t="s">
        <v>117</v>
      </c>
      <c r="E83" s="22"/>
      <c r="F83" s="22"/>
      <c r="G83" s="22"/>
      <c r="H83" s="22"/>
    </row>
    <row r="84" spans="1:8" ht="55.05" customHeight="1" x14ac:dyDescent="0.3">
      <c r="A84" s="175"/>
      <c r="B84" s="173"/>
      <c r="C84" s="171"/>
      <c r="D84" s="20" t="s">
        <v>118</v>
      </c>
      <c r="E84" s="22"/>
      <c r="F84" s="22"/>
      <c r="G84" s="22"/>
      <c r="H84" s="22"/>
    </row>
    <row r="85" spans="1:8" ht="56.55" customHeight="1" x14ac:dyDescent="0.3">
      <c r="A85" s="175"/>
      <c r="B85" s="173"/>
      <c r="C85" s="171"/>
      <c r="D85" s="20" t="s">
        <v>119</v>
      </c>
      <c r="E85" s="78"/>
      <c r="F85" s="22"/>
      <c r="G85" s="22"/>
      <c r="H85" s="22"/>
    </row>
    <row r="86" spans="1:8" ht="63" customHeight="1" x14ac:dyDescent="0.3">
      <c r="A86" s="175"/>
      <c r="B86" s="172"/>
      <c r="C86" s="171" t="s">
        <v>120</v>
      </c>
      <c r="D86" s="20" t="s">
        <v>121</v>
      </c>
      <c r="E86" s="27" t="s">
        <v>617</v>
      </c>
      <c r="F86" s="22"/>
      <c r="G86" s="22" t="s">
        <v>636</v>
      </c>
      <c r="H86" s="22" t="s">
        <v>637</v>
      </c>
    </row>
    <row r="87" spans="1:8" ht="44.4" customHeight="1" x14ac:dyDescent="0.3">
      <c r="A87" s="175"/>
      <c r="B87" s="172"/>
      <c r="C87" s="171"/>
      <c r="D87" s="20" t="s">
        <v>122</v>
      </c>
      <c r="E87" s="22"/>
      <c r="F87" s="22"/>
      <c r="G87" s="22"/>
      <c r="H87" s="22"/>
    </row>
    <row r="88" spans="1:8" ht="44.4" customHeight="1" x14ac:dyDescent="0.3">
      <c r="A88" s="175"/>
      <c r="B88" s="172"/>
      <c r="C88" s="171"/>
      <c r="D88" s="20" t="s">
        <v>123</v>
      </c>
      <c r="E88" s="22"/>
      <c r="F88" s="22"/>
      <c r="G88" s="22"/>
      <c r="H88" s="22"/>
    </row>
    <row r="89" spans="1:8" ht="54" customHeight="1" x14ac:dyDescent="0.3">
      <c r="A89" s="175"/>
      <c r="B89" s="172"/>
      <c r="C89" s="171"/>
      <c r="D89" s="20" t="s">
        <v>124</v>
      </c>
      <c r="E89" s="22"/>
      <c r="F89" s="22"/>
      <c r="G89" s="22"/>
      <c r="H89" s="22"/>
    </row>
    <row r="90" spans="1:8" ht="82.5" customHeight="1" x14ac:dyDescent="0.3">
      <c r="A90" s="175"/>
      <c r="B90" s="172"/>
      <c r="C90" s="171" t="s">
        <v>125</v>
      </c>
      <c r="D90" s="20" t="s">
        <v>126</v>
      </c>
      <c r="E90" s="22" t="s">
        <v>617</v>
      </c>
      <c r="F90" s="22"/>
      <c r="G90" s="22"/>
      <c r="H90" s="22"/>
    </row>
    <row r="91" spans="1:8" ht="35.549999999999997" customHeight="1" x14ac:dyDescent="0.3">
      <c r="A91" s="175"/>
      <c r="B91" s="172"/>
      <c r="C91" s="171"/>
      <c r="D91" s="20" t="s">
        <v>127</v>
      </c>
      <c r="E91" s="22"/>
      <c r="F91" s="22"/>
      <c r="G91" s="22"/>
      <c r="H91" s="22"/>
    </row>
    <row r="92" spans="1:8" ht="103.2" customHeight="1" x14ac:dyDescent="0.3">
      <c r="A92" s="175"/>
      <c r="B92" s="172"/>
      <c r="C92" s="171" t="s">
        <v>128</v>
      </c>
      <c r="D92" s="20" t="s">
        <v>129</v>
      </c>
      <c r="E92" s="22" t="s">
        <v>617</v>
      </c>
      <c r="F92" s="22"/>
      <c r="G92" s="22" t="s">
        <v>638</v>
      </c>
      <c r="H92" s="22" t="s">
        <v>639</v>
      </c>
    </row>
    <row r="93" spans="1:8" ht="57" customHeight="1" x14ac:dyDescent="0.3">
      <c r="A93" s="175"/>
      <c r="B93" s="172"/>
      <c r="C93" s="171"/>
      <c r="D93" s="20" t="s">
        <v>130</v>
      </c>
      <c r="E93" s="22"/>
      <c r="F93" s="22"/>
      <c r="G93" s="22"/>
      <c r="H93" s="22"/>
    </row>
    <row r="94" spans="1:8" ht="45" customHeight="1" x14ac:dyDescent="0.3">
      <c r="A94" s="175"/>
      <c r="B94" s="172"/>
      <c r="C94" s="171"/>
      <c r="D94" s="20" t="s">
        <v>131</v>
      </c>
      <c r="E94" s="22"/>
      <c r="F94" s="22"/>
      <c r="G94" s="22"/>
      <c r="H94" s="22"/>
    </row>
    <row r="95" spans="1:8" ht="46.8" customHeight="1" x14ac:dyDescent="0.3">
      <c r="A95" s="175"/>
      <c r="B95" s="172"/>
      <c r="C95" s="171"/>
      <c r="D95" s="20" t="s">
        <v>132</v>
      </c>
      <c r="E95" s="22"/>
      <c r="F95" s="22"/>
      <c r="G95" s="22"/>
      <c r="H95" s="22"/>
    </row>
    <row r="96" spans="1:8" ht="63.6" customHeight="1" x14ac:dyDescent="0.3">
      <c r="A96" s="175"/>
      <c r="B96" s="172"/>
      <c r="C96" s="171"/>
      <c r="D96" s="20" t="s">
        <v>133</v>
      </c>
      <c r="E96" s="22"/>
      <c r="F96" s="22"/>
      <c r="G96" s="22"/>
      <c r="H96" s="22"/>
    </row>
    <row r="97" spans="1:8" ht="60" customHeight="1" x14ac:dyDescent="0.3">
      <c r="A97" s="175"/>
      <c r="B97" s="172"/>
      <c r="C97" s="171"/>
      <c r="D97" s="20" t="s">
        <v>134</v>
      </c>
      <c r="E97" s="22"/>
      <c r="F97" s="22"/>
      <c r="G97" s="22"/>
      <c r="H97" s="22"/>
    </row>
    <row r="98" spans="1:8" ht="58.2" customHeight="1" x14ac:dyDescent="0.3">
      <c r="A98" s="175"/>
      <c r="B98" s="172"/>
      <c r="C98" s="171"/>
      <c r="D98" s="20" t="s">
        <v>135</v>
      </c>
      <c r="E98" s="22"/>
      <c r="F98" s="22"/>
      <c r="G98" s="22"/>
      <c r="H98" s="22"/>
    </row>
    <row r="99" spans="1:8" ht="37.200000000000003" customHeight="1" x14ac:dyDescent="0.3">
      <c r="A99" s="175"/>
      <c r="B99" s="172"/>
      <c r="C99" s="171"/>
      <c r="D99" s="20" t="s">
        <v>136</v>
      </c>
      <c r="E99" s="22"/>
      <c r="F99" s="22"/>
      <c r="G99" s="22"/>
      <c r="H99" s="22"/>
    </row>
    <row r="100" spans="1:8" ht="71.400000000000006" customHeight="1" x14ac:dyDescent="0.3">
      <c r="A100" s="175"/>
      <c r="B100" s="172"/>
      <c r="C100" s="171"/>
      <c r="D100" s="20" t="s">
        <v>137</v>
      </c>
      <c r="E100" s="22"/>
      <c r="F100" s="22"/>
      <c r="G100" s="22"/>
      <c r="H100" s="22"/>
    </row>
    <row r="101" spans="1:8" ht="71.400000000000006" customHeight="1" x14ac:dyDescent="0.3">
      <c r="A101" s="175"/>
      <c r="B101" s="172"/>
      <c r="C101" s="171"/>
      <c r="D101" s="20" t="s">
        <v>138</v>
      </c>
      <c r="E101" s="22"/>
      <c r="F101" s="22"/>
      <c r="G101" s="22"/>
      <c r="H101" s="22"/>
    </row>
    <row r="102" spans="1:8" ht="78.599999999999994" customHeight="1" x14ac:dyDescent="0.3">
      <c r="A102" s="175"/>
      <c r="B102" s="172"/>
      <c r="C102" s="171" t="s">
        <v>139</v>
      </c>
      <c r="D102" s="19" t="s">
        <v>140</v>
      </c>
      <c r="E102" s="22" t="s">
        <v>617</v>
      </c>
      <c r="F102" s="22"/>
      <c r="G102" s="22" t="s">
        <v>618</v>
      </c>
      <c r="H102" s="22" t="s">
        <v>620</v>
      </c>
    </row>
    <row r="103" spans="1:8" ht="63.6" customHeight="1" x14ac:dyDescent="0.3">
      <c r="A103" s="175"/>
      <c r="B103" s="172"/>
      <c r="C103" s="171"/>
      <c r="D103" s="20" t="s">
        <v>141</v>
      </c>
      <c r="E103" s="22"/>
      <c r="F103" s="22"/>
      <c r="G103" s="22"/>
      <c r="H103" s="22"/>
    </row>
    <row r="104" spans="1:8" ht="63.6" customHeight="1" x14ac:dyDescent="0.3">
      <c r="A104" s="175"/>
      <c r="B104" s="172"/>
      <c r="C104" s="171"/>
      <c r="D104" s="20" t="s">
        <v>142</v>
      </c>
      <c r="E104" s="22"/>
      <c r="F104" s="22"/>
      <c r="G104" s="22"/>
      <c r="H104" s="22"/>
    </row>
    <row r="105" spans="1:8" ht="63.6" customHeight="1" x14ac:dyDescent="0.3">
      <c r="A105" s="175"/>
      <c r="B105" s="172"/>
      <c r="C105" s="171"/>
      <c r="D105" s="20" t="s">
        <v>143</v>
      </c>
      <c r="E105" s="22"/>
      <c r="F105" s="22"/>
      <c r="G105" s="22"/>
      <c r="H105" s="22"/>
    </row>
    <row r="106" spans="1:8" ht="55.2" x14ac:dyDescent="0.3">
      <c r="A106" s="175"/>
      <c r="B106" s="170"/>
      <c r="C106" s="171" t="s">
        <v>144</v>
      </c>
      <c r="D106" s="20" t="s">
        <v>145</v>
      </c>
      <c r="E106" s="22" t="s">
        <v>617</v>
      </c>
      <c r="F106" s="22"/>
      <c r="G106" s="22" t="s">
        <v>640</v>
      </c>
      <c r="H106" s="22" t="s">
        <v>641</v>
      </c>
    </row>
    <row r="107" spans="1:8" ht="55.2" x14ac:dyDescent="0.3">
      <c r="A107" s="175"/>
      <c r="B107" s="170"/>
      <c r="C107" s="171"/>
      <c r="D107" s="20" t="s">
        <v>146</v>
      </c>
      <c r="E107" s="22"/>
      <c r="F107" s="22"/>
      <c r="G107" s="22"/>
      <c r="H107" s="22" t="s">
        <v>642</v>
      </c>
    </row>
    <row r="108" spans="1:8" ht="81.599999999999994" customHeight="1" x14ac:dyDescent="0.3">
      <c r="A108" s="175"/>
      <c r="B108" s="170"/>
      <c r="C108" s="171"/>
      <c r="D108" s="20" t="s">
        <v>147</v>
      </c>
      <c r="E108" s="78"/>
      <c r="F108" s="22"/>
      <c r="G108" s="22"/>
      <c r="H108" s="22"/>
    </row>
    <row r="109" spans="1:8" ht="61.2" customHeight="1" x14ac:dyDescent="0.3">
      <c r="A109" s="175"/>
      <c r="B109" s="170"/>
      <c r="C109" s="171"/>
      <c r="D109" s="20" t="s">
        <v>148</v>
      </c>
      <c r="E109" s="22"/>
      <c r="F109" s="22"/>
      <c r="G109" s="22"/>
      <c r="H109" s="22"/>
    </row>
    <row r="110" spans="1:8" ht="45.6" customHeight="1" x14ac:dyDescent="0.3">
      <c r="A110" s="175"/>
      <c r="B110" s="170"/>
      <c r="C110" s="171"/>
      <c r="D110" s="20" t="s">
        <v>149</v>
      </c>
      <c r="E110" s="22"/>
      <c r="F110" s="22"/>
      <c r="G110" s="22"/>
      <c r="H110" s="22"/>
    </row>
    <row r="111" spans="1:8" ht="67.8" customHeight="1" x14ac:dyDescent="0.3">
      <c r="A111" s="175"/>
      <c r="B111" s="172"/>
      <c r="C111" s="171" t="s">
        <v>150</v>
      </c>
      <c r="D111" s="20" t="s">
        <v>151</v>
      </c>
      <c r="E111" s="22" t="s">
        <v>617</v>
      </c>
      <c r="F111" s="22"/>
      <c r="G111" s="22"/>
      <c r="H111" s="22"/>
    </row>
    <row r="112" spans="1:8" ht="49.8" customHeight="1" x14ac:dyDescent="0.3">
      <c r="A112" s="175"/>
      <c r="B112" s="172"/>
      <c r="C112" s="171"/>
      <c r="D112" s="20" t="s">
        <v>153</v>
      </c>
      <c r="E112" s="78"/>
      <c r="F112" s="22"/>
      <c r="G112" s="22"/>
      <c r="H112" s="22"/>
    </row>
    <row r="113" spans="1:8" ht="30.6" customHeight="1" x14ac:dyDescent="0.3">
      <c r="A113" s="175"/>
      <c r="B113" s="172"/>
      <c r="C113" s="171"/>
      <c r="D113" s="20" t="s">
        <v>154</v>
      </c>
      <c r="E113" s="22"/>
      <c r="F113" s="22"/>
      <c r="G113" s="22"/>
      <c r="H113" s="22"/>
    </row>
    <row r="114" spans="1:8" ht="41.4" x14ac:dyDescent="0.3">
      <c r="A114" s="175"/>
      <c r="B114" s="172"/>
      <c r="C114" s="171"/>
      <c r="D114" s="20" t="s">
        <v>155</v>
      </c>
      <c r="E114" s="22"/>
      <c r="F114" s="22"/>
      <c r="G114" s="22"/>
      <c r="H114" s="22"/>
    </row>
    <row r="115" spans="1:8" ht="27.6" x14ac:dyDescent="0.3">
      <c r="A115" s="175"/>
      <c r="B115" s="172"/>
      <c r="C115" s="171"/>
      <c r="D115" s="20" t="s">
        <v>156</v>
      </c>
      <c r="E115" s="22"/>
      <c r="F115" s="22"/>
      <c r="G115" s="22"/>
      <c r="H115" s="22"/>
    </row>
    <row r="116" spans="1:8" ht="55.2" x14ac:dyDescent="0.3">
      <c r="A116" s="175"/>
      <c r="B116" s="170"/>
      <c r="C116" s="171" t="s">
        <v>157</v>
      </c>
      <c r="D116" s="20" t="s">
        <v>158</v>
      </c>
      <c r="E116" s="22" t="s">
        <v>617</v>
      </c>
      <c r="F116" s="22"/>
      <c r="G116" s="22" t="s">
        <v>618</v>
      </c>
      <c r="H116" s="22" t="s">
        <v>620</v>
      </c>
    </row>
    <row r="117" spans="1:8" ht="51" customHeight="1" x14ac:dyDescent="0.3">
      <c r="A117" s="175"/>
      <c r="B117" s="170"/>
      <c r="C117" s="171"/>
      <c r="D117" s="20" t="s">
        <v>159</v>
      </c>
      <c r="E117" s="78"/>
      <c r="F117" s="22"/>
      <c r="G117" s="22"/>
      <c r="H117" s="22"/>
    </row>
    <row r="118" spans="1:8" ht="74.400000000000006" customHeight="1" x14ac:dyDescent="0.3">
      <c r="A118" s="175"/>
      <c r="B118" s="170"/>
      <c r="C118" s="171"/>
      <c r="D118" s="20" t="s">
        <v>160</v>
      </c>
      <c r="E118" s="22"/>
      <c r="F118" s="22"/>
      <c r="G118" s="22"/>
      <c r="H118" s="22"/>
    </row>
    <row r="119" spans="1:8" ht="63.6" customHeight="1" x14ac:dyDescent="0.3">
      <c r="A119" s="175"/>
      <c r="B119" s="170"/>
      <c r="C119" s="171"/>
      <c r="D119" s="20" t="s">
        <v>161</v>
      </c>
      <c r="E119" s="22"/>
      <c r="F119" s="22"/>
      <c r="G119" s="22"/>
      <c r="H119" s="22"/>
    </row>
    <row r="120" spans="1:8" ht="63.6" customHeight="1" x14ac:dyDescent="0.3">
      <c r="A120" s="175"/>
      <c r="B120" s="170"/>
      <c r="C120" s="171"/>
      <c r="D120" s="20" t="s">
        <v>162</v>
      </c>
      <c r="E120" s="22"/>
      <c r="F120" s="22"/>
      <c r="G120" s="22"/>
      <c r="H120" s="22"/>
    </row>
    <row r="121" spans="1:8" ht="63.6" customHeight="1" x14ac:dyDescent="0.3">
      <c r="A121" s="175"/>
      <c r="B121" s="170"/>
      <c r="C121" s="171" t="s">
        <v>163</v>
      </c>
      <c r="D121" s="20" t="s">
        <v>164</v>
      </c>
      <c r="E121" s="22" t="s">
        <v>617</v>
      </c>
      <c r="F121" s="22"/>
      <c r="G121" s="22" t="s">
        <v>618</v>
      </c>
      <c r="H121" s="22" t="s">
        <v>620</v>
      </c>
    </row>
    <row r="122" spans="1:8" ht="63.6" customHeight="1" x14ac:dyDescent="0.3">
      <c r="A122" s="175"/>
      <c r="B122" s="170"/>
      <c r="C122" s="171"/>
      <c r="D122" s="20" t="s">
        <v>166</v>
      </c>
      <c r="E122" s="22"/>
      <c r="F122" s="22"/>
      <c r="G122" s="22"/>
      <c r="H122" s="22"/>
    </row>
    <row r="123" spans="1:8" ht="63.6" customHeight="1" x14ac:dyDescent="0.3">
      <c r="A123" s="175"/>
      <c r="B123" s="170"/>
      <c r="C123" s="171"/>
      <c r="D123" s="20" t="s">
        <v>167</v>
      </c>
      <c r="E123" s="22"/>
      <c r="F123" s="22"/>
      <c r="G123" s="22"/>
      <c r="H123" s="22"/>
    </row>
    <row r="124" spans="1:8" ht="63.6" customHeight="1" x14ac:dyDescent="0.3">
      <c r="A124" s="175"/>
      <c r="B124" s="170"/>
      <c r="C124" s="171"/>
      <c r="D124" s="20" t="s">
        <v>168</v>
      </c>
      <c r="E124" s="22"/>
      <c r="F124" s="22"/>
      <c r="G124" s="22"/>
      <c r="H124" s="22"/>
    </row>
    <row r="125" spans="1:8" ht="63.6" customHeight="1" x14ac:dyDescent="0.3">
      <c r="A125" s="175"/>
      <c r="B125" s="170"/>
      <c r="C125" s="171"/>
      <c r="D125" s="20" t="s">
        <v>169</v>
      </c>
      <c r="E125" s="22"/>
      <c r="F125" s="22"/>
      <c r="G125" s="22"/>
      <c r="H125" s="22"/>
    </row>
    <row r="126" spans="1:8" ht="63.6" customHeight="1" x14ac:dyDescent="0.3">
      <c r="A126" s="175"/>
      <c r="B126" s="170"/>
      <c r="C126" s="171"/>
      <c r="D126" s="20" t="s">
        <v>170</v>
      </c>
      <c r="E126" s="22"/>
      <c r="F126" s="22"/>
      <c r="G126" s="22"/>
      <c r="H126" s="22"/>
    </row>
    <row r="127" spans="1:8" ht="63.6" customHeight="1" x14ac:dyDescent="0.3">
      <c r="A127" s="175"/>
      <c r="B127" s="170"/>
      <c r="C127" s="171"/>
      <c r="D127" s="20" t="s">
        <v>171</v>
      </c>
      <c r="E127" s="22"/>
      <c r="F127" s="22"/>
      <c r="G127" s="22"/>
      <c r="H127" s="22"/>
    </row>
    <row r="128" spans="1:8" ht="262.2" x14ac:dyDescent="0.3">
      <c r="A128" s="169" t="s">
        <v>172</v>
      </c>
      <c r="B128" s="55" t="s">
        <v>173</v>
      </c>
      <c r="C128" s="56"/>
      <c r="D128" s="57"/>
      <c r="E128" s="22"/>
      <c r="F128" s="22"/>
      <c r="G128" s="22"/>
      <c r="H128" s="22"/>
    </row>
    <row r="129" spans="1:8" ht="53.4" customHeight="1" x14ac:dyDescent="0.3">
      <c r="A129" s="169"/>
      <c r="B129" s="160"/>
      <c r="C129" s="161" t="s">
        <v>174</v>
      </c>
      <c r="D129" s="58" t="s">
        <v>175</v>
      </c>
      <c r="E129" s="22" t="s">
        <v>643</v>
      </c>
      <c r="F129" s="22"/>
      <c r="G129" s="22" t="s">
        <v>644</v>
      </c>
      <c r="H129" s="22" t="s">
        <v>645</v>
      </c>
    </row>
    <row r="130" spans="1:8" ht="53.4" customHeight="1" x14ac:dyDescent="0.3">
      <c r="A130" s="169"/>
      <c r="B130" s="160"/>
      <c r="C130" s="161"/>
      <c r="D130" s="86" t="s">
        <v>177</v>
      </c>
      <c r="E130" s="22"/>
      <c r="F130" s="22"/>
      <c r="G130" s="22"/>
      <c r="H130" s="22" t="s">
        <v>646</v>
      </c>
    </row>
    <row r="131" spans="1:8" ht="53.4" customHeight="1" x14ac:dyDescent="0.3">
      <c r="A131" s="169"/>
      <c r="B131" s="160"/>
      <c r="C131" s="161" t="s">
        <v>178</v>
      </c>
      <c r="D131" s="58" t="s">
        <v>179</v>
      </c>
      <c r="E131" s="22" t="s">
        <v>643</v>
      </c>
      <c r="F131" s="22"/>
      <c r="G131" s="22" t="s">
        <v>647</v>
      </c>
      <c r="H131" s="22" t="s">
        <v>645</v>
      </c>
    </row>
    <row r="132" spans="1:8" ht="53.4" customHeight="1" x14ac:dyDescent="0.3">
      <c r="A132" s="169"/>
      <c r="B132" s="160"/>
      <c r="C132" s="161"/>
      <c r="D132" s="58" t="s">
        <v>180</v>
      </c>
      <c r="E132" s="22"/>
      <c r="F132" s="22"/>
      <c r="G132" s="22"/>
      <c r="H132" s="22" t="s">
        <v>646</v>
      </c>
    </row>
    <row r="133" spans="1:8" ht="53.4" customHeight="1" x14ac:dyDescent="0.3">
      <c r="A133" s="169"/>
      <c r="B133" s="160"/>
      <c r="C133" s="161"/>
      <c r="D133" s="58" t="s">
        <v>181</v>
      </c>
      <c r="E133" s="22"/>
      <c r="F133" s="22"/>
      <c r="G133" s="22"/>
      <c r="H133" s="22"/>
    </row>
    <row r="134" spans="1:8" ht="53.4" customHeight="1" x14ac:dyDescent="0.3">
      <c r="A134" s="169"/>
      <c r="B134" s="160"/>
      <c r="C134" s="161" t="s">
        <v>182</v>
      </c>
      <c r="D134" s="58" t="s">
        <v>183</v>
      </c>
      <c r="E134" s="22" t="s">
        <v>854</v>
      </c>
      <c r="F134" s="22"/>
      <c r="G134" s="22" t="s">
        <v>648</v>
      </c>
      <c r="H134" s="22" t="s">
        <v>645</v>
      </c>
    </row>
    <row r="135" spans="1:8" ht="53.4" customHeight="1" x14ac:dyDescent="0.3">
      <c r="A135" s="169"/>
      <c r="B135" s="160"/>
      <c r="C135" s="161"/>
      <c r="D135" s="58" t="s">
        <v>184</v>
      </c>
      <c r="E135" s="22"/>
      <c r="F135" s="22"/>
      <c r="G135" s="22" t="s">
        <v>649</v>
      </c>
      <c r="H135" s="22" t="s">
        <v>650</v>
      </c>
    </row>
    <row r="136" spans="1:8" ht="53.4" customHeight="1" x14ac:dyDescent="0.3">
      <c r="A136" s="169"/>
      <c r="B136" s="160"/>
      <c r="C136" s="161"/>
      <c r="D136" s="58" t="s">
        <v>185</v>
      </c>
      <c r="E136" s="22"/>
      <c r="F136" s="22"/>
      <c r="G136" s="22"/>
      <c r="H136" s="22"/>
    </row>
    <row r="137" spans="1:8" ht="53.4" customHeight="1" x14ac:dyDescent="0.3">
      <c r="A137" s="169"/>
      <c r="B137" s="160"/>
      <c r="C137" s="161"/>
      <c r="D137" s="58" t="s">
        <v>186</v>
      </c>
      <c r="E137" s="22"/>
      <c r="F137" s="22"/>
      <c r="G137" s="22"/>
      <c r="H137" s="22"/>
    </row>
    <row r="138" spans="1:8" ht="76.2" customHeight="1" x14ac:dyDescent="0.3">
      <c r="A138" s="169"/>
      <c r="B138" s="160"/>
      <c r="C138" s="161" t="s">
        <v>187</v>
      </c>
      <c r="D138" s="58" t="s">
        <v>188</v>
      </c>
      <c r="E138" s="22"/>
      <c r="F138" s="22"/>
      <c r="G138" s="22" t="s">
        <v>651</v>
      </c>
      <c r="H138" s="22"/>
    </row>
    <row r="139" spans="1:8" ht="76.2" customHeight="1" x14ac:dyDescent="0.3">
      <c r="A139" s="169"/>
      <c r="B139" s="160"/>
      <c r="C139" s="161"/>
      <c r="D139" s="58" t="s">
        <v>189</v>
      </c>
      <c r="E139" s="22"/>
      <c r="F139" s="22"/>
      <c r="G139" s="22"/>
      <c r="H139" s="22"/>
    </row>
    <row r="140" spans="1:8" ht="53.4" customHeight="1" x14ac:dyDescent="0.3">
      <c r="A140" s="169"/>
      <c r="B140" s="160"/>
      <c r="C140" s="161" t="s">
        <v>190</v>
      </c>
      <c r="D140" s="58" t="s">
        <v>191</v>
      </c>
      <c r="E140" s="22"/>
      <c r="F140" s="22"/>
      <c r="G140" s="22" t="s">
        <v>652</v>
      </c>
      <c r="H140" s="22" t="s">
        <v>653</v>
      </c>
    </row>
    <row r="141" spans="1:8" ht="53.4" customHeight="1" x14ac:dyDescent="0.3">
      <c r="A141" s="169"/>
      <c r="B141" s="160"/>
      <c r="C141" s="161"/>
      <c r="D141" s="58" t="s">
        <v>193</v>
      </c>
      <c r="E141" s="22"/>
      <c r="F141" s="22"/>
      <c r="G141" s="22"/>
      <c r="H141" s="22"/>
    </row>
    <row r="142" spans="1:8" ht="53.4" customHeight="1" x14ac:dyDescent="0.3">
      <c r="A142" s="169"/>
      <c r="B142" s="160"/>
      <c r="C142" s="161"/>
      <c r="D142" s="58" t="s">
        <v>194</v>
      </c>
      <c r="E142" s="22"/>
      <c r="F142" s="22"/>
      <c r="G142" s="22"/>
      <c r="H142" s="22"/>
    </row>
    <row r="143" spans="1:8" ht="53.4" customHeight="1" x14ac:dyDescent="0.3">
      <c r="A143" s="169"/>
      <c r="B143" s="162"/>
      <c r="C143" s="161" t="s">
        <v>195</v>
      </c>
      <c r="D143" s="58" t="s">
        <v>196</v>
      </c>
      <c r="E143" s="22"/>
      <c r="F143" s="22"/>
      <c r="G143" s="22"/>
      <c r="H143" s="22"/>
    </row>
    <row r="144" spans="1:8" ht="53.4" customHeight="1" x14ac:dyDescent="0.3">
      <c r="A144" s="169"/>
      <c r="B144" s="162"/>
      <c r="C144" s="161"/>
      <c r="D144" s="58" t="s">
        <v>197</v>
      </c>
      <c r="E144" s="22"/>
      <c r="F144" s="22"/>
      <c r="G144" s="22"/>
      <c r="H144" s="22"/>
    </row>
    <row r="145" spans="1:8" ht="53.4" customHeight="1" x14ac:dyDescent="0.3">
      <c r="A145" s="169"/>
      <c r="B145" s="162"/>
      <c r="C145" s="161"/>
      <c r="D145" s="58" t="s">
        <v>198</v>
      </c>
      <c r="E145" s="22"/>
      <c r="F145" s="22"/>
      <c r="G145" s="22"/>
      <c r="H145" s="22"/>
    </row>
    <row r="146" spans="1:8" ht="53.4" customHeight="1" x14ac:dyDescent="0.3">
      <c r="A146" s="169"/>
      <c r="B146" s="162"/>
      <c r="C146" s="161"/>
      <c r="D146" s="58" t="s">
        <v>199</v>
      </c>
      <c r="E146" s="22"/>
      <c r="F146" s="22"/>
      <c r="G146" s="22"/>
      <c r="H146" s="22"/>
    </row>
    <row r="147" spans="1:8" ht="53.4" customHeight="1" x14ac:dyDescent="0.3">
      <c r="A147" s="169"/>
      <c r="B147" s="162"/>
      <c r="C147" s="161" t="s">
        <v>200</v>
      </c>
      <c r="D147" s="58" t="s">
        <v>201</v>
      </c>
      <c r="E147" s="78"/>
      <c r="F147" s="22"/>
      <c r="G147" s="22" t="s">
        <v>654</v>
      </c>
      <c r="H147" s="22" t="s">
        <v>655</v>
      </c>
    </row>
    <row r="148" spans="1:8" ht="53.4" customHeight="1" x14ac:dyDescent="0.3">
      <c r="A148" s="169"/>
      <c r="B148" s="162"/>
      <c r="C148" s="161"/>
      <c r="D148" s="58" t="s">
        <v>202</v>
      </c>
      <c r="E148" s="22"/>
      <c r="F148" s="22"/>
      <c r="G148" s="22" t="s">
        <v>656</v>
      </c>
      <c r="H148" s="22" t="s">
        <v>657</v>
      </c>
    </row>
    <row r="149" spans="1:8" ht="53.4" customHeight="1" x14ac:dyDescent="0.3">
      <c r="A149" s="169"/>
      <c r="B149" s="162"/>
      <c r="C149" s="161"/>
      <c r="D149" s="58" t="s">
        <v>203</v>
      </c>
      <c r="E149" s="22"/>
      <c r="F149" s="22"/>
      <c r="G149" s="22"/>
      <c r="H149" s="22" t="s">
        <v>658</v>
      </c>
    </row>
    <row r="150" spans="1:8" ht="53.4" customHeight="1" x14ac:dyDescent="0.3">
      <c r="A150" s="169"/>
      <c r="B150" s="162"/>
      <c r="C150" s="161"/>
      <c r="D150" s="58" t="s">
        <v>204</v>
      </c>
      <c r="E150" s="22"/>
      <c r="F150" s="22"/>
      <c r="G150" s="22"/>
      <c r="H150" s="22"/>
    </row>
    <row r="151" spans="1:8" ht="53.4" customHeight="1" x14ac:dyDescent="0.3">
      <c r="A151" s="169"/>
      <c r="B151" s="162"/>
      <c r="C151" s="161"/>
      <c r="D151" s="58" t="s">
        <v>205</v>
      </c>
      <c r="E151" s="22"/>
      <c r="F151" s="22"/>
      <c r="G151" s="22"/>
      <c r="H151" s="22"/>
    </row>
    <row r="152" spans="1:8" ht="53.4" customHeight="1" x14ac:dyDescent="0.3">
      <c r="A152" s="169"/>
      <c r="B152" s="162"/>
      <c r="C152" s="161"/>
      <c r="D152" s="58" t="s">
        <v>206</v>
      </c>
      <c r="E152" s="22"/>
      <c r="F152" s="22"/>
      <c r="G152" s="22"/>
      <c r="H152" s="22"/>
    </row>
    <row r="153" spans="1:8" ht="53.4" customHeight="1" x14ac:dyDescent="0.3">
      <c r="A153" s="169"/>
      <c r="B153" s="162"/>
      <c r="C153" s="161"/>
      <c r="D153" s="58" t="s">
        <v>207</v>
      </c>
      <c r="E153" s="22"/>
      <c r="F153" s="22"/>
      <c r="G153" s="22"/>
      <c r="H153" s="22"/>
    </row>
    <row r="154" spans="1:8" ht="53.4" customHeight="1" x14ac:dyDescent="0.3">
      <c r="A154" s="169"/>
      <c r="B154" s="162"/>
      <c r="C154" s="161"/>
      <c r="D154" s="58" t="s">
        <v>208</v>
      </c>
      <c r="E154" s="22"/>
      <c r="F154" s="22"/>
      <c r="G154" s="22"/>
      <c r="H154" s="22"/>
    </row>
    <row r="155" spans="1:8" ht="53.4" customHeight="1" x14ac:dyDescent="0.3">
      <c r="A155" s="169"/>
      <c r="B155" s="162"/>
      <c r="C155" s="161"/>
      <c r="D155" s="58" t="s">
        <v>209</v>
      </c>
      <c r="E155" s="22"/>
      <c r="F155" s="22"/>
      <c r="G155" s="22"/>
      <c r="H155" s="22"/>
    </row>
    <row r="156" spans="1:8" ht="110.4" x14ac:dyDescent="0.3">
      <c r="A156" s="169"/>
      <c r="B156" s="55" t="s">
        <v>210</v>
      </c>
      <c r="C156" s="56"/>
      <c r="D156" s="57"/>
      <c r="E156" s="77"/>
      <c r="F156" s="57"/>
      <c r="G156" s="22"/>
      <c r="H156" s="22"/>
    </row>
    <row r="157" spans="1:8" ht="58.8" customHeight="1" x14ac:dyDescent="0.3">
      <c r="A157" s="169"/>
      <c r="B157" s="160"/>
      <c r="C157" s="161" t="s">
        <v>211</v>
      </c>
      <c r="D157" s="58" t="s">
        <v>212</v>
      </c>
      <c r="E157" s="79"/>
      <c r="F157" s="53"/>
      <c r="G157" s="22" t="s">
        <v>659</v>
      </c>
      <c r="H157" s="22" t="s">
        <v>660</v>
      </c>
    </row>
    <row r="158" spans="1:8" ht="58.8" customHeight="1" x14ac:dyDescent="0.3">
      <c r="A158" s="169"/>
      <c r="B158" s="160"/>
      <c r="C158" s="161"/>
      <c r="D158" s="58" t="s">
        <v>214</v>
      </c>
      <c r="E158" s="22" t="s">
        <v>661</v>
      </c>
      <c r="F158" s="53"/>
      <c r="G158" s="22" t="s">
        <v>627</v>
      </c>
      <c r="H158" s="22" t="s">
        <v>628</v>
      </c>
    </row>
    <row r="159" spans="1:8" ht="58.8" customHeight="1" x14ac:dyDescent="0.3">
      <c r="A159" s="169"/>
      <c r="B159" s="160"/>
      <c r="C159" s="161"/>
      <c r="D159" s="58" t="s">
        <v>215</v>
      </c>
      <c r="E159" s="22"/>
      <c r="F159" s="22"/>
      <c r="G159" s="22"/>
      <c r="H159" s="22"/>
    </row>
    <row r="160" spans="1:8" ht="58.8" customHeight="1" x14ac:dyDescent="0.3">
      <c r="A160" s="169"/>
      <c r="B160" s="160"/>
      <c r="C160" s="161"/>
      <c r="D160" s="58" t="s">
        <v>216</v>
      </c>
      <c r="E160" s="22"/>
      <c r="F160" s="22"/>
      <c r="G160" s="22"/>
      <c r="H160" s="22"/>
    </row>
    <row r="161" spans="1:8" ht="58.8" customHeight="1" x14ac:dyDescent="0.3">
      <c r="A161" s="169"/>
      <c r="B161" s="160"/>
      <c r="C161" s="161"/>
      <c r="D161" s="58" t="s">
        <v>217</v>
      </c>
      <c r="E161" s="22"/>
      <c r="F161" s="22"/>
      <c r="G161" s="22"/>
      <c r="H161" s="22"/>
    </row>
    <row r="162" spans="1:8" ht="58.8" customHeight="1" x14ac:dyDescent="0.3">
      <c r="A162" s="169"/>
      <c r="B162" s="160"/>
      <c r="C162" s="161"/>
      <c r="D162" s="58" t="s">
        <v>218</v>
      </c>
      <c r="E162" s="22"/>
      <c r="F162" s="22"/>
      <c r="G162" s="22"/>
      <c r="H162" s="22"/>
    </row>
    <row r="163" spans="1:8" ht="58.8" customHeight="1" x14ac:dyDescent="0.3">
      <c r="A163" s="169"/>
      <c r="B163" s="160"/>
      <c r="C163" s="161" t="s">
        <v>219</v>
      </c>
      <c r="D163" s="58" t="s">
        <v>220</v>
      </c>
      <c r="E163" s="22" t="s">
        <v>625</v>
      </c>
      <c r="F163" s="22"/>
      <c r="G163" s="22" t="s">
        <v>662</v>
      </c>
      <c r="H163" s="22" t="s">
        <v>663</v>
      </c>
    </row>
    <row r="164" spans="1:8" ht="58.8" customHeight="1" x14ac:dyDescent="0.3">
      <c r="A164" s="169"/>
      <c r="B164" s="160"/>
      <c r="C164" s="161"/>
      <c r="D164" s="58" t="s">
        <v>221</v>
      </c>
      <c r="E164" s="22"/>
      <c r="F164" s="22"/>
      <c r="G164" s="22"/>
      <c r="H164" s="22"/>
    </row>
    <row r="165" spans="1:8" ht="58.8" customHeight="1" x14ac:dyDescent="0.3">
      <c r="A165" s="169"/>
      <c r="B165" s="160"/>
      <c r="C165" s="161"/>
      <c r="D165" s="58" t="s">
        <v>222</v>
      </c>
      <c r="E165" s="22"/>
      <c r="F165" s="22"/>
      <c r="G165" s="22"/>
      <c r="H165" s="22"/>
    </row>
    <row r="166" spans="1:8" ht="58.8" customHeight="1" x14ac:dyDescent="0.3">
      <c r="A166" s="169"/>
      <c r="B166" s="160"/>
      <c r="C166" s="161" t="s">
        <v>223</v>
      </c>
      <c r="D166" s="58" t="s">
        <v>224</v>
      </c>
      <c r="E166" s="22" t="s">
        <v>625</v>
      </c>
      <c r="F166" s="22" t="s">
        <v>664</v>
      </c>
      <c r="G166" s="12"/>
      <c r="H166" s="22" t="s">
        <v>663</v>
      </c>
    </row>
    <row r="167" spans="1:8" ht="58.8" customHeight="1" x14ac:dyDescent="0.3">
      <c r="A167" s="169"/>
      <c r="B167" s="160"/>
      <c r="C167" s="161"/>
      <c r="D167" s="58" t="s">
        <v>225</v>
      </c>
      <c r="E167" s="22"/>
      <c r="F167" s="22"/>
      <c r="G167" s="22"/>
      <c r="H167" s="22"/>
    </row>
    <row r="168" spans="1:8" ht="58.8" customHeight="1" x14ac:dyDescent="0.3">
      <c r="A168" s="169"/>
      <c r="B168" s="160"/>
      <c r="C168" s="161"/>
      <c r="D168" s="58" t="s">
        <v>226</v>
      </c>
      <c r="E168" s="22"/>
      <c r="F168" s="22"/>
      <c r="G168" s="22"/>
      <c r="H168" s="22"/>
    </row>
    <row r="169" spans="1:8" ht="58.8" customHeight="1" x14ac:dyDescent="0.3">
      <c r="A169" s="169"/>
      <c r="B169" s="160"/>
      <c r="C169" s="161" t="s">
        <v>227</v>
      </c>
      <c r="D169" s="58" t="s">
        <v>228</v>
      </c>
      <c r="E169" s="22"/>
      <c r="F169" s="22"/>
      <c r="G169" s="22" t="s">
        <v>665</v>
      </c>
      <c r="H169" s="22" t="s">
        <v>663</v>
      </c>
    </row>
    <row r="170" spans="1:8" ht="58.8" customHeight="1" x14ac:dyDescent="0.3">
      <c r="A170" s="169"/>
      <c r="B170" s="160"/>
      <c r="C170" s="161"/>
      <c r="D170" s="58" t="s">
        <v>229</v>
      </c>
      <c r="E170" s="22"/>
      <c r="F170" s="22"/>
      <c r="G170" s="22"/>
      <c r="H170" s="22"/>
    </row>
    <row r="171" spans="1:8" ht="58.8" customHeight="1" x14ac:dyDescent="0.3">
      <c r="A171" s="169"/>
      <c r="B171" s="160"/>
      <c r="C171" s="161"/>
      <c r="D171" s="58" t="s">
        <v>230</v>
      </c>
      <c r="E171" s="22"/>
      <c r="F171" s="22"/>
      <c r="G171" s="22"/>
      <c r="H171" s="22"/>
    </row>
    <row r="172" spans="1:8" ht="58.8" customHeight="1" x14ac:dyDescent="0.3">
      <c r="A172" s="169"/>
      <c r="B172" s="160"/>
      <c r="C172" s="161" t="s">
        <v>231</v>
      </c>
      <c r="D172" s="58" t="s">
        <v>232</v>
      </c>
      <c r="E172" s="22"/>
      <c r="F172" s="22"/>
      <c r="G172" s="22" t="s">
        <v>659</v>
      </c>
      <c r="H172" s="22"/>
    </row>
    <row r="173" spans="1:8" ht="58.8" customHeight="1" x14ac:dyDescent="0.3">
      <c r="A173" s="169"/>
      <c r="B173" s="160"/>
      <c r="C173" s="161"/>
      <c r="D173" s="58" t="s">
        <v>233</v>
      </c>
      <c r="E173" s="22"/>
      <c r="F173" s="22"/>
      <c r="G173" s="22"/>
      <c r="H173" s="22"/>
    </row>
    <row r="174" spans="1:8" ht="58.8" customHeight="1" x14ac:dyDescent="0.3">
      <c r="A174" s="169"/>
      <c r="B174" s="162"/>
      <c r="C174" s="161" t="s">
        <v>234</v>
      </c>
      <c r="D174" s="58" t="s">
        <v>235</v>
      </c>
      <c r="E174" s="22" t="s">
        <v>625</v>
      </c>
      <c r="F174" s="22" t="s">
        <v>666</v>
      </c>
      <c r="G174" s="12"/>
      <c r="H174" s="22"/>
    </row>
    <row r="175" spans="1:8" ht="58.8" customHeight="1" x14ac:dyDescent="0.3">
      <c r="A175" s="169"/>
      <c r="B175" s="162"/>
      <c r="C175" s="161"/>
      <c r="D175" s="58" t="s">
        <v>237</v>
      </c>
      <c r="E175" s="22"/>
      <c r="F175" s="22"/>
      <c r="G175" s="22"/>
      <c r="H175" s="22"/>
    </row>
    <row r="176" spans="1:8" ht="58.8" customHeight="1" x14ac:dyDescent="0.3">
      <c r="A176" s="169"/>
      <c r="B176" s="162"/>
      <c r="C176" s="161"/>
      <c r="D176" s="58" t="s">
        <v>238</v>
      </c>
      <c r="E176" s="22"/>
      <c r="F176" s="22"/>
      <c r="G176" s="22"/>
      <c r="H176" s="22"/>
    </row>
    <row r="177" spans="1:8" ht="58.8" customHeight="1" x14ac:dyDescent="0.3">
      <c r="A177" s="169"/>
      <c r="B177" s="162"/>
      <c r="C177" s="161"/>
      <c r="D177" s="58" t="s">
        <v>239</v>
      </c>
      <c r="E177" s="22"/>
      <c r="F177" s="22"/>
      <c r="G177" s="22"/>
      <c r="H177" s="22"/>
    </row>
    <row r="178" spans="1:8" ht="58.8" customHeight="1" x14ac:dyDescent="0.3">
      <c r="A178" s="169"/>
      <c r="B178" s="162"/>
      <c r="C178" s="161"/>
      <c r="D178" s="58" t="s">
        <v>240</v>
      </c>
      <c r="E178" s="22"/>
      <c r="F178" s="22"/>
      <c r="G178" s="22"/>
      <c r="H178" s="22"/>
    </row>
    <row r="179" spans="1:8" ht="58.8" customHeight="1" x14ac:dyDescent="0.3">
      <c r="A179" s="169"/>
      <c r="B179" s="162"/>
      <c r="C179" s="161" t="s">
        <v>241</v>
      </c>
      <c r="D179" s="58" t="s">
        <v>242</v>
      </c>
      <c r="E179" s="22"/>
      <c r="F179" s="22"/>
      <c r="G179" s="22"/>
      <c r="H179" s="22"/>
    </row>
    <row r="180" spans="1:8" ht="58.8" customHeight="1" x14ac:dyDescent="0.3">
      <c r="A180" s="169"/>
      <c r="B180" s="162"/>
      <c r="C180" s="161"/>
      <c r="D180" s="58" t="s">
        <v>244</v>
      </c>
      <c r="E180" s="22"/>
      <c r="F180" s="22"/>
      <c r="G180" s="22"/>
      <c r="H180" s="22"/>
    </row>
    <row r="181" spans="1:8" ht="58.8" customHeight="1" x14ac:dyDescent="0.3">
      <c r="A181" s="169"/>
      <c r="B181" s="162"/>
      <c r="C181" s="161"/>
      <c r="D181" s="58" t="s">
        <v>245</v>
      </c>
      <c r="E181" s="22"/>
      <c r="F181" s="22"/>
      <c r="G181" s="22"/>
      <c r="H181" s="22"/>
    </row>
    <row r="182" spans="1:8" ht="58.8" customHeight="1" x14ac:dyDescent="0.3">
      <c r="A182" s="169"/>
      <c r="B182" s="162"/>
      <c r="C182" s="161"/>
      <c r="D182" s="58" t="s">
        <v>246</v>
      </c>
      <c r="E182" s="22"/>
      <c r="F182" s="22"/>
      <c r="G182" s="22"/>
      <c r="H182" s="22"/>
    </row>
    <row r="183" spans="1:8" ht="58.8" customHeight="1" x14ac:dyDescent="0.3">
      <c r="A183" s="169"/>
      <c r="B183" s="162"/>
      <c r="C183" s="161" t="s">
        <v>247</v>
      </c>
      <c r="D183" s="58" t="s">
        <v>248</v>
      </c>
      <c r="E183" s="22"/>
      <c r="F183" s="22"/>
      <c r="G183" s="22"/>
      <c r="H183" s="22"/>
    </row>
    <row r="184" spans="1:8" ht="58.8" customHeight="1" x14ac:dyDescent="0.3">
      <c r="A184" s="169"/>
      <c r="B184" s="162"/>
      <c r="C184" s="161"/>
      <c r="D184" s="58" t="s">
        <v>249</v>
      </c>
      <c r="E184" s="78"/>
      <c r="F184" s="22"/>
      <c r="G184" s="22"/>
      <c r="H184" s="22"/>
    </row>
    <row r="185" spans="1:8" ht="58.8" customHeight="1" x14ac:dyDescent="0.3">
      <c r="A185" s="169"/>
      <c r="B185" s="57"/>
      <c r="C185" s="55" t="s">
        <v>250</v>
      </c>
      <c r="D185" s="58" t="s">
        <v>251</v>
      </c>
      <c r="E185" s="22"/>
      <c r="F185" s="22"/>
      <c r="G185" s="22" t="s">
        <v>667</v>
      </c>
      <c r="H185" s="22" t="s">
        <v>668</v>
      </c>
    </row>
    <row r="186" spans="1:8" ht="58.8" customHeight="1" x14ac:dyDescent="0.3">
      <c r="A186" s="169"/>
      <c r="B186" s="57"/>
      <c r="C186" s="55" t="s">
        <v>252</v>
      </c>
      <c r="D186" s="58" t="s">
        <v>253</v>
      </c>
      <c r="E186" s="22" t="s">
        <v>617</v>
      </c>
      <c r="F186" s="22"/>
      <c r="G186" s="22"/>
      <c r="H186" s="22"/>
    </row>
    <row r="187" spans="1:8" ht="151.80000000000001" x14ac:dyDescent="0.3">
      <c r="A187" s="169"/>
      <c r="B187" s="55" t="s">
        <v>255</v>
      </c>
      <c r="C187" s="56"/>
      <c r="D187" s="57"/>
      <c r="E187" s="22"/>
      <c r="F187" s="22"/>
      <c r="G187" s="22"/>
      <c r="H187" s="22"/>
    </row>
    <row r="188" spans="1:8" ht="60" customHeight="1" x14ac:dyDescent="0.3">
      <c r="A188" s="169"/>
      <c r="B188" s="160"/>
      <c r="C188" s="161" t="s">
        <v>256</v>
      </c>
      <c r="D188" s="58" t="s">
        <v>257</v>
      </c>
      <c r="E188" s="22" t="s">
        <v>669</v>
      </c>
      <c r="F188" s="22"/>
      <c r="G188" s="22"/>
      <c r="H188" s="22"/>
    </row>
    <row r="189" spans="1:8" ht="60" customHeight="1" x14ac:dyDescent="0.3">
      <c r="A189" s="169"/>
      <c r="B189" s="160"/>
      <c r="C189" s="161"/>
      <c r="D189" s="58" t="s">
        <v>258</v>
      </c>
      <c r="E189" s="22"/>
      <c r="F189" s="22"/>
      <c r="G189" s="22"/>
      <c r="H189" s="22"/>
    </row>
    <row r="190" spans="1:8" ht="60" customHeight="1" x14ac:dyDescent="0.3">
      <c r="A190" s="169"/>
      <c r="B190" s="160"/>
      <c r="C190" s="161"/>
      <c r="D190" s="58" t="s">
        <v>259</v>
      </c>
      <c r="E190" s="22"/>
      <c r="F190" s="22"/>
      <c r="G190" s="22"/>
      <c r="H190" s="22"/>
    </row>
    <row r="191" spans="1:8" ht="92.4" customHeight="1" x14ac:dyDescent="0.3">
      <c r="A191" s="169"/>
      <c r="B191" s="160"/>
      <c r="C191" s="161" t="s">
        <v>260</v>
      </c>
      <c r="D191" s="58" t="s">
        <v>261</v>
      </c>
      <c r="E191" s="78"/>
      <c r="F191" s="22"/>
      <c r="G191" s="22" t="s">
        <v>670</v>
      </c>
      <c r="H191" s="22" t="s">
        <v>671</v>
      </c>
    </row>
    <row r="192" spans="1:8" ht="92.4" customHeight="1" x14ac:dyDescent="0.3">
      <c r="A192" s="169"/>
      <c r="B192" s="160"/>
      <c r="C192" s="161"/>
      <c r="D192" s="58" t="s">
        <v>263</v>
      </c>
      <c r="E192" s="22" t="s">
        <v>669</v>
      </c>
      <c r="F192" s="22"/>
      <c r="G192" s="22"/>
      <c r="H192" s="22" t="s">
        <v>672</v>
      </c>
    </row>
    <row r="193" spans="1:8" ht="63.6" customHeight="1" x14ac:dyDescent="0.3">
      <c r="A193" s="169"/>
      <c r="B193" s="160"/>
      <c r="C193" s="161"/>
      <c r="D193" s="58" t="s">
        <v>264</v>
      </c>
      <c r="E193" s="22" t="s">
        <v>673</v>
      </c>
      <c r="F193" s="22"/>
      <c r="G193" s="22"/>
      <c r="H193" s="22"/>
    </row>
    <row r="194" spans="1:8" ht="63.6" customHeight="1" x14ac:dyDescent="0.3">
      <c r="A194" s="169"/>
      <c r="B194" s="160"/>
      <c r="C194" s="161"/>
      <c r="D194" s="58" t="s">
        <v>265</v>
      </c>
      <c r="E194" s="22" t="s">
        <v>674</v>
      </c>
      <c r="F194" s="22"/>
      <c r="G194" s="22"/>
      <c r="H194" s="22"/>
    </row>
    <row r="195" spans="1:8" ht="63.6" customHeight="1" x14ac:dyDescent="0.3">
      <c r="A195" s="169"/>
      <c r="B195" s="160"/>
      <c r="C195" s="161"/>
      <c r="D195" s="58" t="s">
        <v>266</v>
      </c>
      <c r="E195" s="22" t="s">
        <v>675</v>
      </c>
      <c r="F195" s="22"/>
      <c r="G195" s="22"/>
      <c r="H195" s="22"/>
    </row>
    <row r="196" spans="1:8" ht="63.6" customHeight="1" x14ac:dyDescent="0.3">
      <c r="A196" s="169"/>
      <c r="B196" s="160"/>
      <c r="C196" s="161"/>
      <c r="D196" s="58" t="s">
        <v>267</v>
      </c>
      <c r="E196" s="22"/>
      <c r="F196" s="22"/>
      <c r="G196" s="22"/>
      <c r="H196" s="22"/>
    </row>
    <row r="197" spans="1:8" ht="41.4" x14ac:dyDescent="0.3">
      <c r="A197" s="169"/>
      <c r="B197" s="160"/>
      <c r="C197" s="161" t="s">
        <v>268</v>
      </c>
      <c r="D197" s="58" t="s">
        <v>269</v>
      </c>
      <c r="E197" s="22" t="s">
        <v>669</v>
      </c>
      <c r="F197" s="22"/>
      <c r="G197" s="22"/>
      <c r="H197" s="22"/>
    </row>
    <row r="198" spans="1:8" ht="41.4" x14ac:dyDescent="0.3">
      <c r="A198" s="169"/>
      <c r="B198" s="160"/>
      <c r="C198" s="161"/>
      <c r="D198" s="58" t="s">
        <v>270</v>
      </c>
      <c r="E198" s="22" t="s">
        <v>673</v>
      </c>
      <c r="F198" s="22"/>
      <c r="G198" s="22"/>
      <c r="H198" s="22"/>
    </row>
    <row r="199" spans="1:8" ht="41.4" x14ac:dyDescent="0.3">
      <c r="A199" s="169"/>
      <c r="B199" s="160"/>
      <c r="C199" s="161"/>
      <c r="D199" s="58" t="s">
        <v>271</v>
      </c>
      <c r="E199" s="22" t="s">
        <v>674</v>
      </c>
      <c r="F199" s="22"/>
      <c r="G199" s="22"/>
      <c r="H199" s="22"/>
    </row>
    <row r="200" spans="1:8" ht="54.75" customHeight="1" x14ac:dyDescent="0.3">
      <c r="A200" s="169"/>
      <c r="B200" s="56"/>
      <c r="C200" s="55"/>
      <c r="D200" s="58"/>
      <c r="E200" s="22" t="s">
        <v>625</v>
      </c>
      <c r="F200" s="22"/>
      <c r="G200" s="22"/>
      <c r="H200" s="22"/>
    </row>
    <row r="201" spans="1:8" ht="86.4" customHeight="1" x14ac:dyDescent="0.3">
      <c r="A201" s="169"/>
      <c r="B201" s="160"/>
      <c r="C201" s="161" t="s">
        <v>272</v>
      </c>
      <c r="D201" s="58" t="s">
        <v>273</v>
      </c>
      <c r="E201" s="78"/>
      <c r="F201" s="22"/>
      <c r="G201" s="22"/>
      <c r="H201" s="22"/>
    </row>
    <row r="202" spans="1:8" ht="86.4" customHeight="1" x14ac:dyDescent="0.3">
      <c r="A202" s="169"/>
      <c r="B202" s="160"/>
      <c r="C202" s="161"/>
      <c r="D202" s="58" t="s">
        <v>274</v>
      </c>
      <c r="E202" s="22" t="s">
        <v>669</v>
      </c>
      <c r="F202" s="22"/>
      <c r="G202" s="22"/>
      <c r="H202" s="22"/>
    </row>
    <row r="203" spans="1:8" ht="86.4" customHeight="1" x14ac:dyDescent="0.3">
      <c r="A203" s="169"/>
      <c r="B203" s="160"/>
      <c r="C203" s="161"/>
      <c r="D203" s="58" t="s">
        <v>275</v>
      </c>
      <c r="E203" s="22" t="s">
        <v>673</v>
      </c>
      <c r="F203" s="22"/>
      <c r="G203" s="22"/>
      <c r="H203" s="22"/>
    </row>
    <row r="204" spans="1:8" ht="86.4" customHeight="1" x14ac:dyDescent="0.3">
      <c r="A204" s="169"/>
      <c r="B204" s="160"/>
      <c r="C204" s="161"/>
      <c r="D204" s="58" t="s">
        <v>276</v>
      </c>
      <c r="E204" s="22" t="s">
        <v>674</v>
      </c>
      <c r="F204" s="22"/>
      <c r="G204" s="22"/>
      <c r="H204" s="22"/>
    </row>
    <row r="205" spans="1:8" ht="86.4" customHeight="1" x14ac:dyDescent="0.3">
      <c r="A205" s="169"/>
      <c r="B205" s="160"/>
      <c r="C205" s="161"/>
      <c r="D205" s="58" t="s">
        <v>277</v>
      </c>
      <c r="E205" s="22"/>
      <c r="F205" s="22"/>
      <c r="G205" s="22"/>
      <c r="H205" s="22"/>
    </row>
    <row r="206" spans="1:8" ht="207" x14ac:dyDescent="0.3">
      <c r="A206" s="167" t="s">
        <v>278</v>
      </c>
      <c r="B206" s="55" t="s">
        <v>279</v>
      </c>
      <c r="C206" s="59" t="s">
        <v>280</v>
      </c>
      <c r="D206" s="57"/>
      <c r="E206" s="22"/>
      <c r="F206" s="22"/>
      <c r="G206" s="22"/>
      <c r="H206" s="22"/>
    </row>
    <row r="207" spans="1:8" ht="69.599999999999994" customHeight="1" x14ac:dyDescent="0.3">
      <c r="A207" s="167"/>
      <c r="B207" s="160"/>
      <c r="C207" s="161" t="s">
        <v>281</v>
      </c>
      <c r="D207" s="58" t="s">
        <v>282</v>
      </c>
      <c r="E207" s="80"/>
      <c r="F207" s="60"/>
      <c r="G207" s="22" t="s">
        <v>676</v>
      </c>
      <c r="H207" s="22" t="s">
        <v>677</v>
      </c>
    </row>
    <row r="208" spans="1:8" ht="69" x14ac:dyDescent="0.3">
      <c r="A208" s="167"/>
      <c r="B208" s="160"/>
      <c r="C208" s="161"/>
      <c r="D208" s="58" t="s">
        <v>283</v>
      </c>
      <c r="E208" s="78"/>
      <c r="F208" s="22"/>
      <c r="G208" s="22"/>
      <c r="H208" s="22" t="s">
        <v>678</v>
      </c>
    </row>
    <row r="209" spans="1:8" ht="82.8" x14ac:dyDescent="0.3">
      <c r="A209" s="167"/>
      <c r="B209" s="160"/>
      <c r="C209" s="161"/>
      <c r="D209" s="58" t="s">
        <v>284</v>
      </c>
      <c r="E209" s="22" t="s">
        <v>679</v>
      </c>
      <c r="F209" s="22"/>
      <c r="G209" s="22"/>
      <c r="H209" s="22"/>
    </row>
    <row r="210" spans="1:8" ht="36" customHeight="1" x14ac:dyDescent="0.3">
      <c r="A210" s="167"/>
      <c r="B210" s="160"/>
      <c r="C210" s="161"/>
      <c r="D210" s="58" t="s">
        <v>285</v>
      </c>
      <c r="E210" s="22"/>
      <c r="F210" s="22"/>
      <c r="G210" s="22"/>
      <c r="H210" s="22"/>
    </row>
    <row r="211" spans="1:8" ht="82.8" x14ac:dyDescent="0.3">
      <c r="A211" s="167"/>
      <c r="B211" s="160"/>
      <c r="C211" s="161" t="s">
        <v>286</v>
      </c>
      <c r="D211" s="58" t="s">
        <v>287</v>
      </c>
      <c r="E211" s="22" t="s">
        <v>679</v>
      </c>
      <c r="F211" s="22"/>
      <c r="G211" s="22" t="s">
        <v>680</v>
      </c>
      <c r="H211" s="22" t="s">
        <v>681</v>
      </c>
    </row>
    <row r="212" spans="1:8" ht="40.799999999999997" customHeight="1" x14ac:dyDescent="0.3">
      <c r="A212" s="167"/>
      <c r="B212" s="160"/>
      <c r="C212" s="161"/>
      <c r="D212" s="58" t="s">
        <v>289</v>
      </c>
      <c r="E212" s="22"/>
      <c r="F212" s="22"/>
      <c r="G212" s="22"/>
      <c r="H212" s="22" t="s">
        <v>682</v>
      </c>
    </row>
    <row r="213" spans="1:8" ht="82.8" x14ac:dyDescent="0.3">
      <c r="A213" s="167"/>
      <c r="B213" s="162"/>
      <c r="C213" s="161" t="s">
        <v>290</v>
      </c>
      <c r="D213" s="61" t="s">
        <v>291</v>
      </c>
      <c r="E213" s="22" t="s">
        <v>679</v>
      </c>
      <c r="F213" s="22"/>
      <c r="G213" s="22" t="s">
        <v>683</v>
      </c>
      <c r="H213" s="22" t="s">
        <v>684</v>
      </c>
    </row>
    <row r="214" spans="1:8" ht="42" customHeight="1" x14ac:dyDescent="0.3">
      <c r="A214" s="167"/>
      <c r="B214" s="162"/>
      <c r="C214" s="161"/>
      <c r="D214" s="58" t="s">
        <v>292</v>
      </c>
      <c r="E214" s="22"/>
      <c r="F214" s="22"/>
      <c r="G214" s="22" t="s">
        <v>685</v>
      </c>
      <c r="H214" s="22" t="s">
        <v>686</v>
      </c>
    </row>
    <row r="215" spans="1:8" ht="124.2" x14ac:dyDescent="0.3">
      <c r="A215" s="167"/>
      <c r="B215" s="162"/>
      <c r="C215" s="161"/>
      <c r="D215" s="55" t="s">
        <v>293</v>
      </c>
      <c r="E215" s="22"/>
      <c r="F215" s="22"/>
      <c r="G215" s="22"/>
      <c r="H215" s="22" t="s">
        <v>687</v>
      </c>
    </row>
    <row r="216" spans="1:8" ht="69" x14ac:dyDescent="0.3">
      <c r="A216" s="167"/>
      <c r="B216" s="162"/>
      <c r="C216" s="161"/>
      <c r="D216" s="58" t="s">
        <v>294</v>
      </c>
      <c r="E216" s="22"/>
      <c r="F216" s="22"/>
      <c r="G216" s="22"/>
      <c r="H216" s="22" t="s">
        <v>688</v>
      </c>
    </row>
    <row r="217" spans="1:8" ht="51" customHeight="1" x14ac:dyDescent="0.3">
      <c r="A217" s="167"/>
      <c r="B217" s="160"/>
      <c r="C217" s="161" t="s">
        <v>295</v>
      </c>
      <c r="D217" s="58" t="s">
        <v>296</v>
      </c>
      <c r="E217" s="22"/>
      <c r="F217" s="22"/>
      <c r="G217" s="22"/>
      <c r="H217" s="22"/>
    </row>
    <row r="218" spans="1:8" ht="51" customHeight="1" x14ac:dyDescent="0.3">
      <c r="A218" s="167"/>
      <c r="B218" s="160"/>
      <c r="C218" s="161"/>
      <c r="D218" s="58" t="s">
        <v>298</v>
      </c>
      <c r="E218" s="22"/>
      <c r="F218" s="22"/>
      <c r="G218" s="22"/>
      <c r="H218" s="22"/>
    </row>
    <row r="219" spans="1:8" ht="90" customHeight="1" x14ac:dyDescent="0.3">
      <c r="A219" s="167"/>
      <c r="B219" s="160"/>
      <c r="C219" s="161"/>
      <c r="D219" s="58" t="s">
        <v>299</v>
      </c>
      <c r="E219" s="22"/>
      <c r="F219" s="22"/>
      <c r="G219" s="22"/>
      <c r="H219" s="22"/>
    </row>
    <row r="220" spans="1:8" ht="92.4" customHeight="1" x14ac:dyDescent="0.3">
      <c r="A220" s="167"/>
      <c r="B220" s="160"/>
      <c r="C220" s="161" t="s">
        <v>300</v>
      </c>
      <c r="D220" s="58" t="s">
        <v>301</v>
      </c>
      <c r="E220" s="22" t="s">
        <v>679</v>
      </c>
      <c r="F220" s="22"/>
      <c r="G220" s="22" t="s">
        <v>680</v>
      </c>
      <c r="H220" s="22" t="s">
        <v>689</v>
      </c>
    </row>
    <row r="221" spans="1:8" ht="92.4" customHeight="1" x14ac:dyDescent="0.3">
      <c r="A221" s="167"/>
      <c r="B221" s="160"/>
      <c r="C221" s="161"/>
      <c r="D221" s="58" t="s">
        <v>303</v>
      </c>
      <c r="E221" s="22"/>
      <c r="F221" s="22"/>
      <c r="G221" s="22"/>
      <c r="H221" s="22" t="s">
        <v>690</v>
      </c>
    </row>
    <row r="222" spans="1:8" ht="92.4" customHeight="1" x14ac:dyDescent="0.3">
      <c r="A222" s="167"/>
      <c r="B222" s="160"/>
      <c r="C222" s="161"/>
      <c r="D222" s="58" t="s">
        <v>304</v>
      </c>
      <c r="E222" s="22"/>
      <c r="F222" s="22"/>
      <c r="G222" s="22"/>
      <c r="H222" s="22"/>
    </row>
    <row r="223" spans="1:8" ht="92.4" customHeight="1" x14ac:dyDescent="0.3">
      <c r="A223" s="167"/>
      <c r="B223" s="160"/>
      <c r="C223" s="161"/>
      <c r="D223" s="58" t="s">
        <v>305</v>
      </c>
      <c r="E223" s="22"/>
      <c r="F223" s="22"/>
      <c r="G223" s="22"/>
      <c r="H223" s="22"/>
    </row>
    <row r="224" spans="1:8" ht="92.4" customHeight="1" x14ac:dyDescent="0.3">
      <c r="A224" s="167"/>
      <c r="B224" s="160"/>
      <c r="C224" s="161" t="s">
        <v>306</v>
      </c>
      <c r="D224" s="58" t="s">
        <v>307</v>
      </c>
      <c r="E224" s="78"/>
      <c r="F224" s="22"/>
      <c r="G224" s="22" t="s">
        <v>691</v>
      </c>
      <c r="H224" s="22" t="s">
        <v>692</v>
      </c>
    </row>
    <row r="225" spans="1:8" ht="92.4" customHeight="1" x14ac:dyDescent="0.3">
      <c r="A225" s="167"/>
      <c r="B225" s="160"/>
      <c r="C225" s="161"/>
      <c r="D225" s="58" t="s">
        <v>308</v>
      </c>
      <c r="E225" s="22"/>
      <c r="F225" s="22"/>
      <c r="G225" s="22" t="s">
        <v>693</v>
      </c>
      <c r="H225" s="22"/>
    </row>
    <row r="226" spans="1:8" ht="92.4" customHeight="1" x14ac:dyDescent="0.3">
      <c r="A226" s="167"/>
      <c r="B226" s="160"/>
      <c r="C226" s="161"/>
      <c r="D226" s="58" t="s">
        <v>309</v>
      </c>
      <c r="E226" s="22"/>
      <c r="F226" s="22"/>
      <c r="G226" s="22"/>
      <c r="H226" s="22"/>
    </row>
    <row r="227" spans="1:8" ht="26.25" customHeight="1" x14ac:dyDescent="0.3">
      <c r="A227" s="167"/>
      <c r="B227" s="55" t="s">
        <v>310</v>
      </c>
      <c r="C227" s="56"/>
      <c r="D227" s="57"/>
      <c r="E227" s="22" t="s">
        <v>599</v>
      </c>
      <c r="F227" s="22"/>
      <c r="G227" s="22"/>
      <c r="H227" s="22"/>
    </row>
    <row r="228" spans="1:8" ht="102.6" customHeight="1" x14ac:dyDescent="0.3">
      <c r="A228" s="167"/>
      <c r="B228" s="160"/>
      <c r="C228" s="161" t="s">
        <v>311</v>
      </c>
      <c r="D228" s="58" t="s">
        <v>312</v>
      </c>
      <c r="E228" s="78"/>
      <c r="F228" s="22"/>
      <c r="G228" s="22" t="s">
        <v>694</v>
      </c>
      <c r="H228" s="22" t="s">
        <v>695</v>
      </c>
    </row>
    <row r="229" spans="1:8" ht="102.6" customHeight="1" x14ac:dyDescent="0.3">
      <c r="A229" s="167"/>
      <c r="B229" s="160"/>
      <c r="C229" s="161"/>
      <c r="D229" s="58" t="s">
        <v>314</v>
      </c>
      <c r="E229" s="22" t="s">
        <v>696</v>
      </c>
      <c r="F229" s="22"/>
      <c r="G229" s="22"/>
      <c r="H229" s="22"/>
    </row>
    <row r="230" spans="1:8" ht="102.6" customHeight="1" x14ac:dyDescent="0.3">
      <c r="A230" s="167"/>
      <c r="B230" s="160"/>
      <c r="C230" s="161"/>
      <c r="D230" s="58" t="s">
        <v>315</v>
      </c>
      <c r="E230" s="22" t="s">
        <v>674</v>
      </c>
      <c r="F230" s="22"/>
      <c r="G230" s="22"/>
      <c r="H230" s="22"/>
    </row>
    <row r="231" spans="1:8" ht="102.6" customHeight="1" x14ac:dyDescent="0.3">
      <c r="A231" s="167"/>
      <c r="B231" s="160"/>
      <c r="C231" s="161"/>
      <c r="D231" s="58" t="s">
        <v>316</v>
      </c>
      <c r="E231" s="22" t="s">
        <v>697</v>
      </c>
      <c r="F231" s="22"/>
      <c r="G231" s="22"/>
      <c r="H231" s="22"/>
    </row>
    <row r="232" spans="1:8" ht="102.6" customHeight="1" x14ac:dyDescent="0.3">
      <c r="A232" s="167"/>
      <c r="B232" s="160"/>
      <c r="C232" s="161"/>
      <c r="D232" s="58" t="s">
        <v>317</v>
      </c>
      <c r="E232" s="22"/>
      <c r="F232" s="22"/>
      <c r="G232" s="22"/>
      <c r="H232" s="22"/>
    </row>
    <row r="233" spans="1:8" ht="102.6" customHeight="1" x14ac:dyDescent="0.3">
      <c r="A233" s="167"/>
      <c r="B233" s="160"/>
      <c r="C233" s="161" t="s">
        <v>318</v>
      </c>
      <c r="D233" s="58" t="s">
        <v>319</v>
      </c>
      <c r="E233" s="22" t="s">
        <v>599</v>
      </c>
      <c r="F233" s="22"/>
      <c r="G233" s="22" t="s">
        <v>698</v>
      </c>
      <c r="H233" s="22" t="s">
        <v>699</v>
      </c>
    </row>
    <row r="234" spans="1:8" ht="102.6" customHeight="1" x14ac:dyDescent="0.3">
      <c r="A234" s="167"/>
      <c r="B234" s="160"/>
      <c r="C234" s="161"/>
      <c r="D234" s="58" t="s">
        <v>320</v>
      </c>
      <c r="E234" s="22" t="s">
        <v>696</v>
      </c>
      <c r="F234" s="22"/>
      <c r="G234" s="22"/>
      <c r="H234" s="22"/>
    </row>
    <row r="235" spans="1:8" ht="102.6" customHeight="1" x14ac:dyDescent="0.3">
      <c r="A235" s="167"/>
      <c r="B235" s="160"/>
      <c r="C235" s="161"/>
      <c r="D235" s="58" t="s">
        <v>321</v>
      </c>
      <c r="E235" s="22" t="s">
        <v>697</v>
      </c>
      <c r="F235" s="22"/>
      <c r="G235" s="22"/>
      <c r="H235" s="22"/>
    </row>
    <row r="236" spans="1:8" ht="102.6" customHeight="1" x14ac:dyDescent="0.3">
      <c r="A236" s="167"/>
      <c r="B236" s="160"/>
      <c r="C236" s="161"/>
      <c r="D236" s="58" t="s">
        <v>322</v>
      </c>
      <c r="E236" s="22"/>
      <c r="F236" s="22"/>
      <c r="G236" s="22"/>
      <c r="H236" s="22"/>
    </row>
    <row r="237" spans="1:8" ht="138" x14ac:dyDescent="0.3">
      <c r="A237" s="167"/>
      <c r="B237" s="55" t="s">
        <v>323</v>
      </c>
      <c r="C237" s="56"/>
      <c r="D237" s="57"/>
      <c r="E237" s="22"/>
      <c r="F237" s="22"/>
      <c r="G237" s="22"/>
      <c r="H237" s="22"/>
    </row>
    <row r="238" spans="1:8" ht="83.4" customHeight="1" x14ac:dyDescent="0.3">
      <c r="A238" s="167"/>
      <c r="B238" s="168"/>
      <c r="C238" s="165" t="s">
        <v>324</v>
      </c>
      <c r="D238" s="62" t="s">
        <v>325</v>
      </c>
      <c r="E238" s="78"/>
      <c r="F238" s="22"/>
      <c r="G238" s="22" t="s">
        <v>700</v>
      </c>
      <c r="H238" s="22" t="s">
        <v>701</v>
      </c>
    </row>
    <row r="239" spans="1:8" ht="70.8" customHeight="1" x14ac:dyDescent="0.3">
      <c r="A239" s="167"/>
      <c r="B239" s="168"/>
      <c r="C239" s="165"/>
      <c r="D239" s="62" t="s">
        <v>327</v>
      </c>
      <c r="E239" s="22" t="s">
        <v>702</v>
      </c>
      <c r="F239" s="22"/>
      <c r="G239" s="22"/>
      <c r="H239" s="22"/>
    </row>
    <row r="240" spans="1:8" ht="48" customHeight="1" x14ac:dyDescent="0.3">
      <c r="A240" s="167"/>
      <c r="B240" s="168"/>
      <c r="C240" s="165"/>
      <c r="D240" s="62" t="s">
        <v>328</v>
      </c>
      <c r="E240" s="22"/>
      <c r="F240" s="22"/>
      <c r="G240" s="22"/>
      <c r="H240" s="22"/>
    </row>
    <row r="241" spans="1:8" ht="40.200000000000003" customHeight="1" x14ac:dyDescent="0.3">
      <c r="A241" s="167"/>
      <c r="B241" s="168"/>
      <c r="C241" s="165"/>
      <c r="D241" s="62" t="s">
        <v>329</v>
      </c>
      <c r="E241" s="22"/>
      <c r="F241" s="22"/>
      <c r="G241" s="22"/>
      <c r="H241" s="22"/>
    </row>
    <row r="242" spans="1:8" ht="46.2" customHeight="1" x14ac:dyDescent="0.3">
      <c r="A242" s="167"/>
      <c r="B242" s="168"/>
      <c r="C242" s="165"/>
      <c r="D242" s="62" t="s">
        <v>330</v>
      </c>
      <c r="E242" s="22"/>
      <c r="F242" s="22"/>
      <c r="G242" s="22"/>
      <c r="H242" s="22"/>
    </row>
    <row r="243" spans="1:8" ht="112.8" customHeight="1" x14ac:dyDescent="0.3">
      <c r="A243" s="167"/>
      <c r="B243" s="166"/>
      <c r="C243" s="165" t="s">
        <v>331</v>
      </c>
      <c r="D243" s="62" t="s">
        <v>332</v>
      </c>
      <c r="E243" s="22" t="s">
        <v>702</v>
      </c>
      <c r="F243" s="60"/>
      <c r="G243" s="22" t="s">
        <v>703</v>
      </c>
      <c r="H243" s="22" t="s">
        <v>704</v>
      </c>
    </row>
    <row r="244" spans="1:8" ht="112.8" customHeight="1" x14ac:dyDescent="0.3">
      <c r="A244" s="167"/>
      <c r="B244" s="166"/>
      <c r="C244" s="165"/>
      <c r="D244" s="62" t="s">
        <v>334</v>
      </c>
      <c r="E244" s="22"/>
      <c r="F244" s="22"/>
      <c r="G244" s="22" t="s">
        <v>705</v>
      </c>
      <c r="H244" s="22" t="s">
        <v>706</v>
      </c>
    </row>
    <row r="245" spans="1:8" ht="63.6" customHeight="1" x14ac:dyDescent="0.3">
      <c r="A245" s="167"/>
      <c r="B245" s="166"/>
      <c r="C245" s="165"/>
      <c r="D245" s="62" t="s">
        <v>335</v>
      </c>
      <c r="E245" s="22"/>
      <c r="F245" s="22"/>
      <c r="G245" s="22"/>
      <c r="H245" s="22"/>
    </row>
    <row r="246" spans="1:8" ht="57" customHeight="1" x14ac:dyDescent="0.3">
      <c r="A246" s="167"/>
      <c r="B246" s="166"/>
      <c r="C246" s="165"/>
      <c r="D246" s="62" t="s">
        <v>336</v>
      </c>
      <c r="E246" s="22"/>
      <c r="F246" s="22"/>
      <c r="G246" s="22"/>
      <c r="H246" s="22"/>
    </row>
    <row r="247" spans="1:8" ht="96.6" x14ac:dyDescent="0.3">
      <c r="A247" s="167"/>
      <c r="B247" s="166"/>
      <c r="C247" s="165" t="s">
        <v>337</v>
      </c>
      <c r="D247" s="62" t="s">
        <v>338</v>
      </c>
      <c r="E247" s="22" t="s">
        <v>702</v>
      </c>
      <c r="F247" s="22"/>
      <c r="G247" s="22" t="s">
        <v>705</v>
      </c>
      <c r="H247" s="22" t="s">
        <v>706</v>
      </c>
    </row>
    <row r="248" spans="1:8" ht="39" customHeight="1" x14ac:dyDescent="0.3">
      <c r="A248" s="167"/>
      <c r="B248" s="166"/>
      <c r="C248" s="165"/>
      <c r="D248" s="62" t="s">
        <v>339</v>
      </c>
      <c r="E248" s="22"/>
      <c r="F248" s="22"/>
      <c r="G248" s="22"/>
      <c r="H248" s="22"/>
    </row>
    <row r="249" spans="1:8" ht="52.8" customHeight="1" x14ac:dyDescent="0.3">
      <c r="A249" s="167"/>
      <c r="B249" s="162"/>
      <c r="C249" s="161" t="s">
        <v>340</v>
      </c>
      <c r="D249" s="58" t="s">
        <v>341</v>
      </c>
      <c r="E249" s="78" t="s">
        <v>602</v>
      </c>
      <c r="F249" s="22"/>
      <c r="G249" s="22"/>
      <c r="H249" s="22"/>
    </row>
    <row r="250" spans="1:8" ht="33.6" customHeight="1" x14ac:dyDescent="0.3">
      <c r="A250" s="167"/>
      <c r="B250" s="162"/>
      <c r="C250" s="161"/>
      <c r="D250" s="58" t="s">
        <v>342</v>
      </c>
      <c r="E250" s="78"/>
      <c r="F250" s="22"/>
      <c r="G250" s="22"/>
      <c r="H250" s="22"/>
    </row>
    <row r="251" spans="1:8" ht="56.4" customHeight="1" x14ac:dyDescent="0.3">
      <c r="A251" s="167"/>
      <c r="B251" s="162"/>
      <c r="C251" s="161"/>
      <c r="D251" s="58" t="s">
        <v>343</v>
      </c>
      <c r="E251" s="22" t="s">
        <v>674</v>
      </c>
      <c r="F251" s="22"/>
      <c r="G251" s="22"/>
      <c r="H251" s="22"/>
    </row>
    <row r="252" spans="1:8" ht="55.2" x14ac:dyDescent="0.3">
      <c r="A252" s="167"/>
      <c r="B252" s="162"/>
      <c r="C252" s="161"/>
      <c r="D252" s="58" t="s">
        <v>344</v>
      </c>
      <c r="E252" s="22" t="s">
        <v>702</v>
      </c>
      <c r="F252" s="22"/>
      <c r="G252" s="22"/>
      <c r="H252" s="22"/>
    </row>
    <row r="253" spans="1:8" ht="220.8" x14ac:dyDescent="0.3">
      <c r="A253" s="167"/>
      <c r="B253" s="55" t="s">
        <v>345</v>
      </c>
      <c r="C253" s="59"/>
      <c r="D253" s="57"/>
      <c r="E253" s="22"/>
      <c r="F253" s="22"/>
      <c r="G253" s="22"/>
      <c r="H253" s="22"/>
    </row>
    <row r="254" spans="1:8" ht="300.60000000000002" customHeight="1" x14ac:dyDescent="0.3">
      <c r="A254" s="167"/>
      <c r="B254" s="160"/>
      <c r="C254" s="161" t="s">
        <v>346</v>
      </c>
      <c r="D254" s="58" t="s">
        <v>347</v>
      </c>
      <c r="E254" s="22" t="s">
        <v>601</v>
      </c>
      <c r="F254" s="22"/>
      <c r="G254" s="22" t="s">
        <v>644</v>
      </c>
      <c r="H254" s="22" t="s">
        <v>707</v>
      </c>
    </row>
    <row r="255" spans="1:8" ht="156.6" customHeight="1" x14ac:dyDescent="0.3">
      <c r="A255" s="167"/>
      <c r="B255" s="160"/>
      <c r="C255" s="161"/>
      <c r="D255" s="58" t="s">
        <v>349</v>
      </c>
      <c r="E255" s="22"/>
      <c r="F255" s="22"/>
      <c r="G255" s="22" t="s">
        <v>644</v>
      </c>
      <c r="H255" s="22" t="s">
        <v>708</v>
      </c>
    </row>
    <row r="256" spans="1:8" ht="27.6" x14ac:dyDescent="0.3">
      <c r="A256" s="167"/>
      <c r="B256" s="160"/>
      <c r="C256" s="161"/>
      <c r="D256" s="58" t="s">
        <v>350</v>
      </c>
      <c r="E256" s="22"/>
      <c r="F256" s="22"/>
      <c r="G256" s="22"/>
      <c r="H256" s="22"/>
    </row>
    <row r="257" spans="1:8" ht="103.8" customHeight="1" x14ac:dyDescent="0.3">
      <c r="A257" s="167"/>
      <c r="B257" s="160"/>
      <c r="C257" s="161" t="s">
        <v>351</v>
      </c>
      <c r="D257" s="58" t="s">
        <v>352</v>
      </c>
      <c r="E257" s="22" t="s">
        <v>601</v>
      </c>
      <c r="F257" s="22"/>
      <c r="G257" s="22" t="s">
        <v>709</v>
      </c>
      <c r="H257" s="22"/>
    </row>
    <row r="258" spans="1:8" ht="41.4" x14ac:dyDescent="0.3">
      <c r="A258" s="167"/>
      <c r="B258" s="160"/>
      <c r="C258" s="161"/>
      <c r="D258" s="58" t="s">
        <v>353</v>
      </c>
      <c r="E258" s="22"/>
      <c r="F258" s="22"/>
      <c r="G258" s="22"/>
      <c r="H258" s="22"/>
    </row>
    <row r="259" spans="1:8" ht="36" customHeight="1" x14ac:dyDescent="0.3">
      <c r="A259" s="167"/>
      <c r="B259" s="160"/>
      <c r="C259" s="161"/>
      <c r="D259" s="58" t="s">
        <v>354</v>
      </c>
      <c r="E259" s="81"/>
      <c r="F259" s="22"/>
      <c r="G259" s="22"/>
      <c r="H259" s="22"/>
    </row>
    <row r="260" spans="1:8" ht="39" customHeight="1" x14ac:dyDescent="0.3">
      <c r="A260" s="167"/>
      <c r="B260" s="160"/>
      <c r="C260" s="161"/>
      <c r="D260" s="58" t="s">
        <v>355</v>
      </c>
      <c r="E260" s="22"/>
      <c r="F260" s="22"/>
      <c r="G260" s="22"/>
      <c r="H260" s="22"/>
    </row>
    <row r="261" spans="1:8" ht="49.2" customHeight="1" x14ac:dyDescent="0.3">
      <c r="A261" s="167"/>
      <c r="B261" s="160"/>
      <c r="C261" s="161"/>
      <c r="D261" s="58" t="s">
        <v>356</v>
      </c>
      <c r="E261" s="22"/>
      <c r="F261" s="22"/>
      <c r="G261" s="22"/>
      <c r="H261" s="22"/>
    </row>
    <row r="262" spans="1:8" ht="41.4" x14ac:dyDescent="0.3">
      <c r="A262" s="167"/>
      <c r="B262" s="160"/>
      <c r="C262" s="161"/>
      <c r="D262" s="58" t="s">
        <v>357</v>
      </c>
      <c r="E262" s="22"/>
      <c r="F262" s="22"/>
      <c r="G262" s="22"/>
      <c r="H262" s="22"/>
    </row>
    <row r="263" spans="1:8" ht="94.2" customHeight="1" x14ac:dyDescent="0.3">
      <c r="A263" s="167"/>
      <c r="B263" s="162"/>
      <c r="C263" s="161" t="s">
        <v>358</v>
      </c>
      <c r="D263" s="58" t="s">
        <v>359</v>
      </c>
      <c r="E263" s="22" t="s">
        <v>601</v>
      </c>
      <c r="F263" s="22"/>
      <c r="G263" s="22" t="s">
        <v>710</v>
      </c>
      <c r="H263" s="22" t="s">
        <v>711</v>
      </c>
    </row>
    <row r="264" spans="1:8" ht="37.799999999999997" customHeight="1" x14ac:dyDescent="0.3">
      <c r="A264" s="167"/>
      <c r="B264" s="162"/>
      <c r="C264" s="161"/>
      <c r="D264" s="58" t="s">
        <v>360</v>
      </c>
      <c r="E264" s="22"/>
      <c r="F264" s="22"/>
      <c r="G264" s="22"/>
      <c r="H264" s="22"/>
    </row>
    <row r="265" spans="1:8" ht="36" customHeight="1" x14ac:dyDescent="0.3">
      <c r="A265" s="167"/>
      <c r="B265" s="162"/>
      <c r="C265" s="161"/>
      <c r="D265" s="58" t="s">
        <v>361</v>
      </c>
      <c r="E265" s="22"/>
      <c r="F265" s="22"/>
      <c r="G265" s="22"/>
      <c r="H265" s="22"/>
    </row>
    <row r="266" spans="1:8" ht="56.4" customHeight="1" x14ac:dyDescent="0.3">
      <c r="A266" s="167"/>
      <c r="B266" s="160"/>
      <c r="C266" s="161" t="s">
        <v>362</v>
      </c>
      <c r="D266" s="58" t="s">
        <v>363</v>
      </c>
      <c r="E266" s="22"/>
      <c r="F266" s="60"/>
      <c r="G266" s="22" t="s">
        <v>712</v>
      </c>
      <c r="H266" s="22" t="s">
        <v>713</v>
      </c>
    </row>
    <row r="267" spans="1:8" ht="56.4" customHeight="1" x14ac:dyDescent="0.3">
      <c r="A267" s="167"/>
      <c r="B267" s="160"/>
      <c r="C267" s="161"/>
      <c r="D267" s="58" t="s">
        <v>364</v>
      </c>
      <c r="E267" s="22"/>
      <c r="F267" s="63"/>
      <c r="G267" s="22"/>
      <c r="H267" s="22"/>
    </row>
    <row r="268" spans="1:8" ht="56.4" customHeight="1" x14ac:dyDescent="0.3">
      <c r="A268" s="167"/>
      <c r="B268" s="160"/>
      <c r="C268" s="161"/>
      <c r="D268" s="58" t="s">
        <v>365</v>
      </c>
      <c r="E268" s="22"/>
      <c r="F268" s="63"/>
      <c r="G268" s="22"/>
      <c r="H268" s="22"/>
    </row>
    <row r="269" spans="1:8" ht="56.4" customHeight="1" x14ac:dyDescent="0.3">
      <c r="A269" s="167"/>
      <c r="B269" s="160"/>
      <c r="C269" s="161" t="s">
        <v>366</v>
      </c>
      <c r="D269" s="58" t="s">
        <v>367</v>
      </c>
      <c r="E269" s="22"/>
      <c r="F269" s="22"/>
      <c r="G269" s="22"/>
      <c r="H269" s="22"/>
    </row>
    <row r="270" spans="1:8" ht="56.4" customHeight="1" x14ac:dyDescent="0.3">
      <c r="A270" s="167"/>
      <c r="B270" s="160"/>
      <c r="C270" s="161"/>
      <c r="D270" s="58" t="s">
        <v>368</v>
      </c>
      <c r="E270" s="22"/>
      <c r="F270" s="22"/>
      <c r="G270" s="22"/>
      <c r="H270" s="22"/>
    </row>
    <row r="271" spans="1:8" ht="56.4" customHeight="1" x14ac:dyDescent="0.3">
      <c r="A271" s="167"/>
      <c r="B271" s="160"/>
      <c r="C271" s="161"/>
      <c r="D271" s="58" t="s">
        <v>369</v>
      </c>
      <c r="E271" s="22"/>
      <c r="F271" s="22"/>
      <c r="G271" s="22"/>
      <c r="H271" s="22"/>
    </row>
    <row r="272" spans="1:8" ht="56.4" customHeight="1" x14ac:dyDescent="0.3">
      <c r="A272" s="167"/>
      <c r="B272" s="160"/>
      <c r="C272" s="161"/>
      <c r="D272" s="58" t="s">
        <v>370</v>
      </c>
      <c r="E272" s="22"/>
      <c r="F272" s="22"/>
      <c r="G272" s="22"/>
      <c r="H272" s="22"/>
    </row>
    <row r="273" spans="1:8" ht="56.4" customHeight="1" x14ac:dyDescent="0.3">
      <c r="A273" s="167"/>
      <c r="B273" s="160"/>
      <c r="C273" s="161" t="s">
        <v>371</v>
      </c>
      <c r="D273" s="58" t="s">
        <v>372</v>
      </c>
      <c r="E273" s="22" t="s">
        <v>603</v>
      </c>
      <c r="F273" s="22"/>
      <c r="G273" s="22"/>
      <c r="H273" s="22"/>
    </row>
    <row r="274" spans="1:8" ht="56.4" customHeight="1" x14ac:dyDescent="0.3">
      <c r="A274" s="167"/>
      <c r="B274" s="160"/>
      <c r="C274" s="161"/>
      <c r="D274" s="58" t="s">
        <v>373</v>
      </c>
      <c r="E274" s="22"/>
      <c r="F274" s="22"/>
      <c r="G274" s="22"/>
      <c r="H274" s="22"/>
    </row>
    <row r="275" spans="1:8" ht="56.4" customHeight="1" x14ac:dyDescent="0.3">
      <c r="A275" s="167"/>
      <c r="B275" s="160"/>
      <c r="C275" s="161"/>
      <c r="D275" s="58" t="s">
        <v>374</v>
      </c>
      <c r="E275" s="22"/>
      <c r="F275" s="22"/>
      <c r="G275" s="22"/>
      <c r="H275" s="22"/>
    </row>
    <row r="276" spans="1:8" ht="179.4" x14ac:dyDescent="0.3">
      <c r="A276" s="167"/>
      <c r="B276" s="55" t="s">
        <v>375</v>
      </c>
      <c r="C276" s="59"/>
      <c r="D276" s="57"/>
      <c r="E276" s="22"/>
      <c r="F276" s="22"/>
      <c r="G276" s="22"/>
      <c r="H276" s="22"/>
    </row>
    <row r="277" spans="1:8" ht="82.2" customHeight="1" x14ac:dyDescent="0.3">
      <c r="A277" s="167"/>
      <c r="B277" s="160"/>
      <c r="C277" s="165" t="s">
        <v>377</v>
      </c>
      <c r="D277" s="62" t="s">
        <v>378</v>
      </c>
      <c r="E277" s="82"/>
      <c r="F277" s="64"/>
      <c r="G277" s="22"/>
      <c r="H277" s="22"/>
    </row>
    <row r="278" spans="1:8" ht="82.8" x14ac:dyDescent="0.3">
      <c r="A278" s="167"/>
      <c r="B278" s="160"/>
      <c r="C278" s="165"/>
      <c r="D278" s="62" t="s">
        <v>379</v>
      </c>
      <c r="E278" s="22" t="s">
        <v>714</v>
      </c>
      <c r="F278" s="46"/>
      <c r="G278" s="22"/>
      <c r="H278" s="22"/>
    </row>
    <row r="279" spans="1:8" ht="41.4" x14ac:dyDescent="0.3">
      <c r="A279" s="167"/>
      <c r="B279" s="160"/>
      <c r="C279" s="165"/>
      <c r="D279" s="62" t="s">
        <v>380</v>
      </c>
      <c r="E279" s="22"/>
      <c r="F279" s="46"/>
      <c r="G279" s="22"/>
      <c r="H279" s="22"/>
    </row>
    <row r="280" spans="1:8" ht="41.4" x14ac:dyDescent="0.3">
      <c r="A280" s="167"/>
      <c r="B280" s="160"/>
      <c r="C280" s="165"/>
      <c r="D280" s="62" t="s">
        <v>381</v>
      </c>
      <c r="E280" s="22"/>
      <c r="F280" s="46"/>
      <c r="G280" s="22"/>
      <c r="H280" s="22"/>
    </row>
    <row r="281" spans="1:8" ht="55.2" x14ac:dyDescent="0.3">
      <c r="A281" s="167"/>
      <c r="B281" s="160"/>
      <c r="C281" s="161" t="s">
        <v>382</v>
      </c>
      <c r="D281" s="58" t="s">
        <v>383</v>
      </c>
      <c r="E281" s="22"/>
      <c r="F281" s="22"/>
      <c r="G281" s="22" t="s">
        <v>715</v>
      </c>
      <c r="H281" s="22" t="s">
        <v>716</v>
      </c>
    </row>
    <row r="282" spans="1:8" ht="69.599999999999994" customHeight="1" x14ac:dyDescent="0.3">
      <c r="A282" s="167"/>
      <c r="B282" s="160"/>
      <c r="C282" s="161"/>
      <c r="D282" s="58" t="s">
        <v>384</v>
      </c>
      <c r="E282" s="22"/>
      <c r="F282" s="22"/>
      <c r="G282" s="22"/>
      <c r="H282" s="22"/>
    </row>
    <row r="283" spans="1:8" ht="27.6" x14ac:dyDescent="0.3">
      <c r="A283" s="167"/>
      <c r="B283" s="160"/>
      <c r="C283" s="161" t="s">
        <v>385</v>
      </c>
      <c r="D283" s="58" t="s">
        <v>386</v>
      </c>
      <c r="E283" s="22"/>
      <c r="F283" s="22"/>
      <c r="G283" s="22"/>
      <c r="H283" s="22"/>
    </row>
    <row r="284" spans="1:8" ht="41.4" x14ac:dyDescent="0.3">
      <c r="A284" s="167"/>
      <c r="B284" s="160"/>
      <c r="C284" s="161"/>
      <c r="D284" s="58" t="s">
        <v>388</v>
      </c>
      <c r="E284" s="22" t="s">
        <v>674</v>
      </c>
      <c r="F284" s="22"/>
      <c r="G284" s="22"/>
      <c r="H284" s="22"/>
    </row>
    <row r="285" spans="1:8" ht="41.4" x14ac:dyDescent="0.3">
      <c r="A285" s="167"/>
      <c r="B285" s="160"/>
      <c r="C285" s="161"/>
      <c r="D285" s="58" t="s">
        <v>389</v>
      </c>
      <c r="E285" s="22"/>
      <c r="F285" s="22"/>
      <c r="G285" s="22"/>
      <c r="H285" s="22"/>
    </row>
    <row r="286" spans="1:8" ht="41.4" x14ac:dyDescent="0.3">
      <c r="A286" s="167"/>
      <c r="B286" s="160"/>
      <c r="C286" s="161" t="s">
        <v>390</v>
      </c>
      <c r="D286" s="58" t="s">
        <v>391</v>
      </c>
      <c r="E286" s="22" t="s">
        <v>674</v>
      </c>
      <c r="F286" s="22"/>
      <c r="G286" s="22" t="s">
        <v>717</v>
      </c>
      <c r="H286" s="22" t="s">
        <v>718</v>
      </c>
    </row>
    <row r="287" spans="1:8" ht="27.6" x14ac:dyDescent="0.3">
      <c r="A287" s="167"/>
      <c r="B287" s="160"/>
      <c r="C287" s="161"/>
      <c r="D287" s="58" t="s">
        <v>393</v>
      </c>
      <c r="E287" s="22"/>
      <c r="F287" s="22"/>
      <c r="G287" s="22"/>
      <c r="H287" s="22"/>
    </row>
    <row r="288" spans="1:8" ht="62.7" customHeight="1" x14ac:dyDescent="0.3">
      <c r="A288" s="164" t="s">
        <v>394</v>
      </c>
      <c r="B288" s="55" t="s">
        <v>395</v>
      </c>
      <c r="C288" s="56"/>
      <c r="D288" s="57"/>
      <c r="E288" s="22"/>
      <c r="F288" s="22"/>
      <c r="G288" s="22"/>
      <c r="H288" s="22"/>
    </row>
    <row r="289" spans="1:8" ht="37.200000000000003" customHeight="1" x14ac:dyDescent="0.3">
      <c r="A289" s="164"/>
      <c r="B289" s="160"/>
      <c r="C289" s="161" t="s">
        <v>396</v>
      </c>
      <c r="D289" s="58" t="s">
        <v>397</v>
      </c>
      <c r="E289" s="22" t="s">
        <v>673</v>
      </c>
      <c r="F289" s="22"/>
      <c r="G289" s="22" t="s">
        <v>719</v>
      </c>
      <c r="H289" s="22" t="s">
        <v>720</v>
      </c>
    </row>
    <row r="290" spans="1:8" ht="37.200000000000003" customHeight="1" x14ac:dyDescent="0.3">
      <c r="A290" s="164"/>
      <c r="B290" s="160"/>
      <c r="C290" s="161"/>
      <c r="D290" s="58" t="s">
        <v>399</v>
      </c>
      <c r="E290" s="22"/>
      <c r="F290" s="22"/>
      <c r="G290" s="22"/>
      <c r="H290" s="22"/>
    </row>
    <row r="291" spans="1:8" ht="37.200000000000003" customHeight="1" x14ac:dyDescent="0.3">
      <c r="A291" s="164"/>
      <c r="B291" s="160"/>
      <c r="C291" s="161"/>
      <c r="D291" s="58" t="s">
        <v>400</v>
      </c>
      <c r="E291" s="22"/>
      <c r="F291" s="22"/>
      <c r="G291" s="22"/>
      <c r="H291" s="22"/>
    </row>
    <row r="292" spans="1:8" ht="37.200000000000003" customHeight="1" x14ac:dyDescent="0.3">
      <c r="A292" s="164"/>
      <c r="B292" s="160"/>
      <c r="C292" s="161"/>
      <c r="D292" s="58" t="s">
        <v>401</v>
      </c>
      <c r="E292" s="22"/>
      <c r="F292" s="22"/>
      <c r="G292" s="22"/>
      <c r="H292" s="22"/>
    </row>
    <row r="293" spans="1:8" ht="37.200000000000003" customHeight="1" x14ac:dyDescent="0.3">
      <c r="A293" s="164"/>
      <c r="B293" s="160"/>
      <c r="C293" s="161"/>
      <c r="D293" s="58" t="s">
        <v>402</v>
      </c>
      <c r="E293" s="22"/>
      <c r="F293" s="22"/>
      <c r="G293" s="22"/>
      <c r="H293" s="22"/>
    </row>
    <row r="294" spans="1:8" ht="59.4" customHeight="1" x14ac:dyDescent="0.3">
      <c r="A294" s="164"/>
      <c r="B294" s="160"/>
      <c r="C294" s="161" t="s">
        <v>403</v>
      </c>
      <c r="D294" s="58" t="s">
        <v>404</v>
      </c>
      <c r="E294" s="22" t="s">
        <v>673</v>
      </c>
      <c r="F294" s="22"/>
      <c r="G294" s="22" t="s">
        <v>721</v>
      </c>
      <c r="H294" s="22" t="s">
        <v>722</v>
      </c>
    </row>
    <row r="295" spans="1:8" ht="59.4" customHeight="1" x14ac:dyDescent="0.3">
      <c r="A295" s="164"/>
      <c r="B295" s="160"/>
      <c r="C295" s="161"/>
      <c r="D295" s="58" t="s">
        <v>405</v>
      </c>
      <c r="E295" s="22"/>
      <c r="F295" s="22"/>
      <c r="G295" s="22"/>
      <c r="H295" s="22"/>
    </row>
    <row r="296" spans="1:8" ht="59.4" customHeight="1" x14ac:dyDescent="0.3">
      <c r="A296" s="164"/>
      <c r="B296" s="160"/>
      <c r="C296" s="161"/>
      <c r="D296" s="58" t="s">
        <v>406</v>
      </c>
      <c r="E296" s="22"/>
      <c r="F296" s="22"/>
      <c r="G296" s="22"/>
      <c r="H296" s="22"/>
    </row>
    <row r="297" spans="1:8" ht="59.4" customHeight="1" x14ac:dyDescent="0.3">
      <c r="A297" s="164"/>
      <c r="B297" s="160"/>
      <c r="C297" s="161"/>
      <c r="D297" s="58" t="s">
        <v>407</v>
      </c>
      <c r="E297" s="22"/>
      <c r="F297" s="22"/>
      <c r="G297" s="22"/>
      <c r="H297" s="22"/>
    </row>
    <row r="298" spans="1:8" ht="59.4" customHeight="1" x14ac:dyDescent="0.3">
      <c r="A298" s="164"/>
      <c r="B298" s="162"/>
      <c r="C298" s="161" t="s">
        <v>408</v>
      </c>
      <c r="D298" s="58" t="s">
        <v>409</v>
      </c>
      <c r="E298" s="22" t="s">
        <v>673</v>
      </c>
      <c r="F298" s="22"/>
      <c r="G298" s="22" t="s">
        <v>723</v>
      </c>
      <c r="H298" s="22" t="s">
        <v>724</v>
      </c>
    </row>
    <row r="299" spans="1:8" ht="59.4" customHeight="1" x14ac:dyDescent="0.3">
      <c r="A299" s="164"/>
      <c r="B299" s="162"/>
      <c r="C299" s="161"/>
      <c r="D299" s="58" t="s">
        <v>411</v>
      </c>
      <c r="E299" s="22"/>
      <c r="F299" s="22"/>
      <c r="G299" s="22"/>
      <c r="H299" s="22"/>
    </row>
    <row r="300" spans="1:8" ht="59.4" customHeight="1" x14ac:dyDescent="0.3">
      <c r="A300" s="164"/>
      <c r="B300" s="162"/>
      <c r="C300" s="161"/>
      <c r="D300" s="58" t="s">
        <v>412</v>
      </c>
      <c r="E300" s="22"/>
      <c r="F300" s="22"/>
      <c r="G300" s="22"/>
      <c r="H300" s="22"/>
    </row>
    <row r="301" spans="1:8" ht="59.4" customHeight="1" x14ac:dyDescent="0.3">
      <c r="A301" s="164"/>
      <c r="B301" s="162"/>
      <c r="C301" s="161" t="s">
        <v>413</v>
      </c>
      <c r="D301" s="58" t="s">
        <v>414</v>
      </c>
      <c r="E301" s="22" t="s">
        <v>673</v>
      </c>
      <c r="F301" s="22"/>
      <c r="G301" s="22" t="s">
        <v>725</v>
      </c>
      <c r="H301" s="22"/>
    </row>
    <row r="302" spans="1:8" ht="59.4" customHeight="1" x14ac:dyDescent="0.3">
      <c r="A302" s="164"/>
      <c r="B302" s="162"/>
      <c r="C302" s="161"/>
      <c r="D302" s="58" t="s">
        <v>415</v>
      </c>
      <c r="E302" s="22"/>
      <c r="F302" s="22"/>
      <c r="G302" s="22"/>
      <c r="H302" s="22"/>
    </row>
    <row r="303" spans="1:8" ht="59.4" customHeight="1" x14ac:dyDescent="0.3">
      <c r="A303" s="164"/>
      <c r="B303" s="160"/>
      <c r="C303" s="161" t="s">
        <v>416</v>
      </c>
      <c r="D303" s="58" t="s">
        <v>417</v>
      </c>
      <c r="E303" s="22" t="s">
        <v>673</v>
      </c>
      <c r="F303" s="22"/>
      <c r="G303" s="22"/>
      <c r="H303" s="22"/>
    </row>
    <row r="304" spans="1:8" ht="59.4" customHeight="1" x14ac:dyDescent="0.3">
      <c r="A304" s="164"/>
      <c r="B304" s="160"/>
      <c r="C304" s="161"/>
      <c r="D304" s="58" t="s">
        <v>419</v>
      </c>
      <c r="E304" s="22"/>
      <c r="F304" s="22"/>
      <c r="G304" s="22"/>
      <c r="H304" s="22"/>
    </row>
    <row r="305" spans="1:8" ht="59.4" customHeight="1" x14ac:dyDescent="0.3">
      <c r="A305" s="164"/>
      <c r="B305" s="160"/>
      <c r="C305" s="161"/>
      <c r="D305" s="58" t="s">
        <v>420</v>
      </c>
      <c r="E305" s="22"/>
      <c r="F305" s="22"/>
      <c r="G305" s="22"/>
      <c r="H305" s="22"/>
    </row>
    <row r="306" spans="1:8" ht="59.4" customHeight="1" x14ac:dyDescent="0.3">
      <c r="A306" s="164"/>
      <c r="B306" s="160"/>
      <c r="C306" s="161"/>
      <c r="D306" s="58" t="s">
        <v>421</v>
      </c>
      <c r="E306" s="22"/>
      <c r="F306" s="22"/>
      <c r="G306" s="22"/>
      <c r="H306" s="22"/>
    </row>
    <row r="307" spans="1:8" ht="82.2" customHeight="1" x14ac:dyDescent="0.3">
      <c r="A307" s="164"/>
      <c r="B307" s="160"/>
      <c r="C307" s="161"/>
      <c r="D307" s="58" t="s">
        <v>422</v>
      </c>
      <c r="E307" s="22"/>
      <c r="F307" s="22"/>
      <c r="G307" s="22"/>
      <c r="H307" s="22"/>
    </row>
    <row r="308" spans="1:8" ht="165.6" x14ac:dyDescent="0.3">
      <c r="A308" s="164"/>
      <c r="B308" s="55" t="s">
        <v>423</v>
      </c>
      <c r="C308" s="56"/>
      <c r="D308" s="57"/>
      <c r="E308" s="22"/>
      <c r="F308" s="22"/>
      <c r="G308" s="22"/>
      <c r="H308" s="22"/>
    </row>
    <row r="309" spans="1:8" ht="55.2" x14ac:dyDescent="0.3">
      <c r="A309" s="164"/>
      <c r="B309" s="162"/>
      <c r="C309" s="161" t="s">
        <v>424</v>
      </c>
      <c r="D309" s="58" t="s">
        <v>425</v>
      </c>
      <c r="E309" s="22" t="s">
        <v>673</v>
      </c>
      <c r="F309" s="22"/>
      <c r="G309" s="22" t="s">
        <v>726</v>
      </c>
      <c r="H309" s="22" t="s">
        <v>727</v>
      </c>
    </row>
    <row r="310" spans="1:8" ht="69" x14ac:dyDescent="0.3">
      <c r="A310" s="164"/>
      <c r="B310" s="162"/>
      <c r="C310" s="161"/>
      <c r="D310" s="58" t="s">
        <v>426</v>
      </c>
      <c r="E310" s="22"/>
      <c r="F310" s="22"/>
      <c r="G310" s="22"/>
      <c r="H310" s="22" t="s">
        <v>728</v>
      </c>
    </row>
    <row r="311" spans="1:8" ht="43.8" customHeight="1" x14ac:dyDescent="0.3">
      <c r="A311" s="164"/>
      <c r="B311" s="162"/>
      <c r="C311" s="161"/>
      <c r="D311" s="58" t="s">
        <v>427</v>
      </c>
      <c r="E311" s="22"/>
      <c r="F311" s="22"/>
      <c r="G311" s="22"/>
      <c r="H311" s="22"/>
    </row>
    <row r="312" spans="1:8" ht="43.8" customHeight="1" x14ac:dyDescent="0.3">
      <c r="A312" s="164"/>
      <c r="B312" s="162"/>
      <c r="C312" s="161"/>
      <c r="D312" s="58" t="s">
        <v>428</v>
      </c>
      <c r="E312" s="22"/>
      <c r="F312" s="22"/>
      <c r="G312" s="22"/>
      <c r="H312" s="22"/>
    </row>
    <row r="313" spans="1:8" ht="43.8" customHeight="1" x14ac:dyDescent="0.3">
      <c r="A313" s="164"/>
      <c r="B313" s="162"/>
      <c r="C313" s="161" t="s">
        <v>429</v>
      </c>
      <c r="D313" s="58" t="s">
        <v>430</v>
      </c>
      <c r="E313" s="22" t="s">
        <v>673</v>
      </c>
      <c r="F313" s="22"/>
      <c r="G313" s="22" t="s">
        <v>729</v>
      </c>
      <c r="H313" s="22" t="s">
        <v>642</v>
      </c>
    </row>
    <row r="314" spans="1:8" ht="43.8" customHeight="1" x14ac:dyDescent="0.3">
      <c r="A314" s="164"/>
      <c r="B314" s="162"/>
      <c r="C314" s="161"/>
      <c r="D314" s="58" t="s">
        <v>431</v>
      </c>
      <c r="E314" s="22"/>
      <c r="F314" s="22"/>
      <c r="G314" s="22"/>
      <c r="H314" s="22"/>
    </row>
    <row r="315" spans="1:8" ht="43.8" customHeight="1" x14ac:dyDescent="0.3">
      <c r="A315" s="164"/>
      <c r="B315" s="162"/>
      <c r="C315" s="161"/>
      <c r="D315" s="58" t="s">
        <v>432</v>
      </c>
      <c r="E315" s="22"/>
      <c r="F315" s="22"/>
      <c r="G315" s="22"/>
      <c r="H315" s="22"/>
    </row>
    <row r="316" spans="1:8" ht="43.8" customHeight="1" x14ac:dyDescent="0.3">
      <c r="A316" s="164"/>
      <c r="B316" s="162"/>
      <c r="C316" s="161" t="s">
        <v>433</v>
      </c>
      <c r="D316" s="58" t="s">
        <v>434</v>
      </c>
      <c r="E316" s="22"/>
      <c r="F316" s="22"/>
      <c r="G316" s="22" t="s">
        <v>730</v>
      </c>
      <c r="H316" s="22"/>
    </row>
    <row r="317" spans="1:8" ht="43.8" customHeight="1" x14ac:dyDescent="0.3">
      <c r="A317" s="164"/>
      <c r="B317" s="162"/>
      <c r="C317" s="161"/>
      <c r="D317" s="58" t="s">
        <v>435</v>
      </c>
      <c r="E317" s="22"/>
      <c r="F317" s="22"/>
      <c r="G317" s="22"/>
      <c r="H317" s="22"/>
    </row>
    <row r="318" spans="1:8" ht="43.8" customHeight="1" x14ac:dyDescent="0.3">
      <c r="A318" s="164"/>
      <c r="B318" s="160"/>
      <c r="C318" s="161" t="s">
        <v>436</v>
      </c>
      <c r="D318" s="58" t="s">
        <v>437</v>
      </c>
      <c r="E318" s="22" t="s">
        <v>673</v>
      </c>
      <c r="F318" s="22"/>
      <c r="G318" s="22"/>
      <c r="H318" s="22"/>
    </row>
    <row r="319" spans="1:8" ht="43.8" customHeight="1" x14ac:dyDescent="0.3">
      <c r="A319" s="164"/>
      <c r="B319" s="160"/>
      <c r="C319" s="161"/>
      <c r="D319" s="58" t="s">
        <v>438</v>
      </c>
      <c r="E319" s="22"/>
      <c r="F319" s="22"/>
      <c r="G319" s="22"/>
      <c r="H319" s="22"/>
    </row>
    <row r="320" spans="1:8" ht="45.6" customHeight="1" x14ac:dyDescent="0.3">
      <c r="A320" s="164"/>
      <c r="B320" s="160"/>
      <c r="C320" s="161"/>
      <c r="D320" s="58" t="s">
        <v>439</v>
      </c>
      <c r="E320" s="22"/>
      <c r="F320" s="22"/>
      <c r="G320" s="22"/>
      <c r="H320" s="22"/>
    </row>
    <row r="321" spans="1:8" ht="45.6" customHeight="1" x14ac:dyDescent="0.3">
      <c r="A321" s="164"/>
      <c r="B321" s="160"/>
      <c r="C321" s="161"/>
      <c r="D321" s="58" t="s">
        <v>440</v>
      </c>
      <c r="E321" s="22"/>
      <c r="F321" s="22"/>
      <c r="G321" s="22"/>
      <c r="H321" s="22"/>
    </row>
    <row r="322" spans="1:8" ht="45.6" customHeight="1" x14ac:dyDescent="0.3">
      <c r="A322" s="164"/>
      <c r="B322" s="160"/>
      <c r="C322" s="161" t="s">
        <v>441</v>
      </c>
      <c r="D322" s="58" t="s">
        <v>442</v>
      </c>
      <c r="E322" s="22" t="s">
        <v>673</v>
      </c>
      <c r="F322" s="22"/>
      <c r="G322" s="22"/>
      <c r="H322" s="22"/>
    </row>
    <row r="323" spans="1:8" ht="45.6" customHeight="1" x14ac:dyDescent="0.3">
      <c r="A323" s="164"/>
      <c r="B323" s="160"/>
      <c r="C323" s="161"/>
      <c r="D323" s="58" t="s">
        <v>443</v>
      </c>
      <c r="E323" s="22"/>
      <c r="F323" s="22"/>
      <c r="G323" s="22"/>
      <c r="H323" s="22"/>
    </row>
    <row r="324" spans="1:8" ht="45.6" customHeight="1" x14ac:dyDescent="0.3">
      <c r="A324" s="164"/>
      <c r="B324" s="160"/>
      <c r="C324" s="161"/>
      <c r="D324" s="58" t="s">
        <v>444</v>
      </c>
      <c r="E324" s="22"/>
      <c r="F324" s="22"/>
      <c r="G324" s="22"/>
      <c r="H324" s="22"/>
    </row>
    <row r="325" spans="1:8" ht="45.6" customHeight="1" x14ac:dyDescent="0.3">
      <c r="A325" s="164"/>
      <c r="B325" s="160"/>
      <c r="C325" s="161" t="s">
        <v>445</v>
      </c>
      <c r="D325" s="58" t="s">
        <v>446</v>
      </c>
      <c r="E325" s="22" t="s">
        <v>673</v>
      </c>
      <c r="F325" s="22"/>
      <c r="G325" s="22"/>
      <c r="H325" s="22"/>
    </row>
    <row r="326" spans="1:8" ht="45.6" customHeight="1" x14ac:dyDescent="0.3">
      <c r="A326" s="164"/>
      <c r="B326" s="160"/>
      <c r="C326" s="161"/>
      <c r="D326" s="58" t="s">
        <v>448</v>
      </c>
      <c r="E326" s="22"/>
      <c r="F326" s="22"/>
      <c r="G326" s="22"/>
      <c r="H326" s="22"/>
    </row>
    <row r="327" spans="1:8" ht="62.7" customHeight="1" x14ac:dyDescent="0.3">
      <c r="A327" s="163" t="s">
        <v>449</v>
      </c>
      <c r="B327" s="55" t="s">
        <v>450</v>
      </c>
      <c r="C327" s="59"/>
      <c r="D327" s="57"/>
      <c r="E327" s="22"/>
      <c r="F327" s="22"/>
      <c r="G327" s="22"/>
      <c r="H327" s="22"/>
    </row>
    <row r="328" spans="1:8" ht="45" customHeight="1" x14ac:dyDescent="0.3">
      <c r="A328" s="163"/>
      <c r="B328" s="160"/>
      <c r="C328" s="161" t="s">
        <v>451</v>
      </c>
      <c r="D328" s="58" t="s">
        <v>452</v>
      </c>
      <c r="E328" s="22" t="s">
        <v>674</v>
      </c>
      <c r="F328" s="22"/>
      <c r="G328" s="22"/>
      <c r="H328" s="22"/>
    </row>
    <row r="329" spans="1:8" ht="45" customHeight="1" x14ac:dyDescent="0.3">
      <c r="A329" s="163"/>
      <c r="B329" s="160"/>
      <c r="C329" s="161"/>
      <c r="D329" s="58" t="s">
        <v>453</v>
      </c>
      <c r="E329" s="22"/>
      <c r="F329" s="22"/>
      <c r="G329" s="22"/>
      <c r="H329" s="22"/>
    </row>
    <row r="330" spans="1:8" ht="45" customHeight="1" x14ac:dyDescent="0.3">
      <c r="A330" s="163"/>
      <c r="B330" s="160"/>
      <c r="C330" s="161"/>
      <c r="D330" s="58" t="s">
        <v>454</v>
      </c>
      <c r="E330" s="22"/>
      <c r="F330" s="22"/>
      <c r="G330" s="22"/>
      <c r="H330" s="22"/>
    </row>
    <row r="331" spans="1:8" ht="45" customHeight="1" x14ac:dyDescent="0.3">
      <c r="A331" s="163"/>
      <c r="B331" s="160"/>
      <c r="C331" s="161"/>
      <c r="D331" s="58" t="s">
        <v>455</v>
      </c>
      <c r="E331" s="22"/>
      <c r="F331" s="22"/>
      <c r="G331" s="22"/>
      <c r="H331" s="22"/>
    </row>
    <row r="332" spans="1:8" ht="45" customHeight="1" x14ac:dyDescent="0.3">
      <c r="A332" s="163"/>
      <c r="B332" s="160"/>
      <c r="C332" s="161" t="s">
        <v>456</v>
      </c>
      <c r="D332" s="58" t="s">
        <v>457</v>
      </c>
      <c r="E332" s="22" t="s">
        <v>731</v>
      </c>
      <c r="F332" s="22"/>
      <c r="G332" s="22"/>
      <c r="H332" s="22"/>
    </row>
    <row r="333" spans="1:8" ht="45" customHeight="1" x14ac:dyDescent="0.3">
      <c r="A333" s="163"/>
      <c r="B333" s="160"/>
      <c r="C333" s="161"/>
      <c r="D333" s="58" t="s">
        <v>458</v>
      </c>
      <c r="E333" s="22" t="s">
        <v>673</v>
      </c>
      <c r="F333" s="22"/>
      <c r="G333" s="22"/>
      <c r="H333" s="22"/>
    </row>
    <row r="334" spans="1:8" ht="45" customHeight="1" x14ac:dyDescent="0.3">
      <c r="A334" s="163"/>
      <c r="B334" s="160"/>
      <c r="C334" s="161" t="s">
        <v>459</v>
      </c>
      <c r="D334" s="58" t="s">
        <v>460</v>
      </c>
      <c r="E334" s="22" t="s">
        <v>673</v>
      </c>
      <c r="F334" s="22"/>
      <c r="G334" s="22"/>
      <c r="H334" s="22"/>
    </row>
    <row r="335" spans="1:8" ht="45" customHeight="1" x14ac:dyDescent="0.3">
      <c r="A335" s="163"/>
      <c r="B335" s="160"/>
      <c r="C335" s="161"/>
      <c r="D335" s="58" t="s">
        <v>461</v>
      </c>
      <c r="E335" s="22"/>
      <c r="F335" s="22"/>
      <c r="G335" s="22"/>
      <c r="H335" s="22"/>
    </row>
    <row r="336" spans="1:8" ht="45" customHeight="1" x14ac:dyDescent="0.3">
      <c r="A336" s="163"/>
      <c r="B336" s="160"/>
      <c r="C336" s="161"/>
      <c r="D336" s="58" t="s">
        <v>462</v>
      </c>
      <c r="E336" s="22"/>
      <c r="F336" s="22"/>
      <c r="G336" s="22"/>
      <c r="H336" s="22"/>
    </row>
    <row r="337" spans="1:8" ht="45" customHeight="1" x14ac:dyDescent="0.3">
      <c r="A337" s="163"/>
      <c r="B337" s="160"/>
      <c r="C337" s="161" t="s">
        <v>463</v>
      </c>
      <c r="D337" s="58" t="s">
        <v>464</v>
      </c>
      <c r="E337" s="22" t="s">
        <v>673</v>
      </c>
      <c r="F337" s="22"/>
      <c r="G337" s="22"/>
      <c r="H337" s="22"/>
    </row>
    <row r="338" spans="1:8" ht="45" customHeight="1" x14ac:dyDescent="0.3">
      <c r="A338" s="163"/>
      <c r="B338" s="160"/>
      <c r="C338" s="161"/>
      <c r="D338" s="58" t="s">
        <v>465</v>
      </c>
      <c r="E338" s="22" t="s">
        <v>674</v>
      </c>
      <c r="F338" s="22"/>
      <c r="G338" s="22"/>
      <c r="H338" s="22"/>
    </row>
    <row r="339" spans="1:8" ht="45" customHeight="1" x14ac:dyDescent="0.3">
      <c r="A339" s="163"/>
      <c r="B339" s="160"/>
      <c r="C339" s="161" t="s">
        <v>466</v>
      </c>
      <c r="D339" s="58" t="s">
        <v>467</v>
      </c>
      <c r="E339" s="22"/>
      <c r="F339" s="22"/>
      <c r="G339" s="22"/>
      <c r="H339" s="22"/>
    </row>
    <row r="340" spans="1:8" ht="45" customHeight="1" x14ac:dyDescent="0.3">
      <c r="A340" s="163"/>
      <c r="B340" s="160"/>
      <c r="C340" s="161"/>
      <c r="D340" s="58" t="s">
        <v>468</v>
      </c>
      <c r="E340" s="22"/>
      <c r="F340" s="22"/>
      <c r="G340" s="22"/>
      <c r="H340" s="22"/>
    </row>
    <row r="341" spans="1:8" ht="124.2" x14ac:dyDescent="0.3">
      <c r="A341" s="163"/>
      <c r="B341" s="55" t="s">
        <v>469</v>
      </c>
      <c r="C341" s="56"/>
      <c r="D341" s="57"/>
      <c r="E341" s="22"/>
      <c r="F341" s="22"/>
      <c r="G341" s="22"/>
      <c r="H341" s="22"/>
    </row>
    <row r="342" spans="1:8" ht="42.6" customHeight="1" x14ac:dyDescent="0.3">
      <c r="A342" s="163"/>
      <c r="B342" s="160"/>
      <c r="C342" s="161" t="s">
        <v>470</v>
      </c>
      <c r="D342" s="58" t="s">
        <v>471</v>
      </c>
      <c r="E342" s="22" t="s">
        <v>673</v>
      </c>
      <c r="F342" s="22"/>
      <c r="G342" s="22" t="s">
        <v>732</v>
      </c>
      <c r="H342" s="22" t="s">
        <v>733</v>
      </c>
    </row>
    <row r="343" spans="1:8" ht="42.6" customHeight="1" x14ac:dyDescent="0.3">
      <c r="A343" s="163"/>
      <c r="B343" s="160"/>
      <c r="C343" s="161"/>
      <c r="D343" s="58" t="s">
        <v>472</v>
      </c>
      <c r="E343" s="22"/>
      <c r="F343" s="22"/>
      <c r="G343" s="22"/>
      <c r="H343" s="22"/>
    </row>
    <row r="344" spans="1:8" ht="42.6" customHeight="1" x14ac:dyDescent="0.3">
      <c r="A344" s="163"/>
      <c r="B344" s="160"/>
      <c r="C344" s="161"/>
      <c r="D344" s="58" t="s">
        <v>473</v>
      </c>
      <c r="E344" s="22"/>
      <c r="F344" s="22"/>
      <c r="G344" s="22"/>
      <c r="H344" s="22"/>
    </row>
    <row r="345" spans="1:8" ht="42.6" customHeight="1" x14ac:dyDescent="0.3">
      <c r="A345" s="163"/>
      <c r="B345" s="160"/>
      <c r="C345" s="161"/>
      <c r="D345" s="58" t="s">
        <v>474</v>
      </c>
      <c r="E345" s="22"/>
      <c r="F345" s="22"/>
      <c r="G345" s="22"/>
      <c r="H345" s="22"/>
    </row>
    <row r="346" spans="1:8" ht="78" customHeight="1" x14ac:dyDescent="0.3">
      <c r="A346" s="163"/>
      <c r="B346" s="162"/>
      <c r="C346" s="161" t="s">
        <v>475</v>
      </c>
      <c r="D346" s="58" t="s">
        <v>476</v>
      </c>
      <c r="E346" s="22" t="s">
        <v>673</v>
      </c>
      <c r="F346" s="22"/>
      <c r="G346" s="22"/>
      <c r="H346" s="22"/>
    </row>
    <row r="347" spans="1:8" ht="70.2" customHeight="1" x14ac:dyDescent="0.3">
      <c r="A347" s="163"/>
      <c r="B347" s="162"/>
      <c r="C347" s="161"/>
      <c r="D347" s="58" t="s">
        <v>478</v>
      </c>
      <c r="E347" s="22"/>
      <c r="F347" s="22"/>
      <c r="G347" s="22"/>
      <c r="H347" s="22"/>
    </row>
    <row r="348" spans="1:8" ht="68.400000000000006" customHeight="1" x14ac:dyDescent="0.3">
      <c r="A348" s="163"/>
      <c r="B348" s="56"/>
      <c r="C348" s="55" t="s">
        <v>479</v>
      </c>
      <c r="D348" s="58" t="s">
        <v>480</v>
      </c>
      <c r="E348" s="22"/>
      <c r="F348" s="22"/>
      <c r="G348" s="22"/>
      <c r="H348" s="22"/>
    </row>
    <row r="349" spans="1:8" ht="42.6" customHeight="1" x14ac:dyDescent="0.3">
      <c r="A349" s="163"/>
      <c r="B349" s="160"/>
      <c r="C349" s="161" t="s">
        <v>481</v>
      </c>
      <c r="D349" s="58" t="s">
        <v>482</v>
      </c>
      <c r="E349" s="22"/>
      <c r="F349" s="22"/>
      <c r="G349" s="22"/>
      <c r="H349" s="22"/>
    </row>
    <row r="350" spans="1:8" ht="42.6" customHeight="1" x14ac:dyDescent="0.3">
      <c r="A350" s="163"/>
      <c r="B350" s="160"/>
      <c r="C350" s="161"/>
      <c r="D350" s="58" t="s">
        <v>483</v>
      </c>
      <c r="E350" s="22"/>
      <c r="F350" s="22"/>
      <c r="G350" s="22"/>
      <c r="H350" s="22"/>
    </row>
    <row r="351" spans="1:8" ht="179.4" x14ac:dyDescent="0.3">
      <c r="A351" s="163"/>
      <c r="B351" s="55" t="s">
        <v>484</v>
      </c>
      <c r="C351" s="56"/>
      <c r="D351" s="57"/>
      <c r="E351" s="22" t="s">
        <v>604</v>
      </c>
      <c r="F351" s="22"/>
      <c r="G351" s="22"/>
      <c r="H351" s="22"/>
    </row>
    <row r="352" spans="1:8" ht="51.6" customHeight="1" x14ac:dyDescent="0.3">
      <c r="A352" s="163"/>
      <c r="B352" s="160"/>
      <c r="C352" s="161" t="s">
        <v>485</v>
      </c>
      <c r="D352" s="58" t="s">
        <v>486</v>
      </c>
      <c r="E352" s="22" t="s">
        <v>731</v>
      </c>
      <c r="F352" s="22"/>
      <c r="G352" s="22" t="s">
        <v>734</v>
      </c>
      <c r="H352" s="22" t="s">
        <v>735</v>
      </c>
    </row>
    <row r="353" spans="1:8" ht="51.6" customHeight="1" x14ac:dyDescent="0.3">
      <c r="A353" s="163"/>
      <c r="B353" s="160"/>
      <c r="C353" s="161"/>
      <c r="D353" s="58" t="s">
        <v>487</v>
      </c>
      <c r="E353" s="22" t="s">
        <v>673</v>
      </c>
      <c r="F353" s="22"/>
      <c r="G353" s="22"/>
      <c r="H353" s="22"/>
    </row>
    <row r="354" spans="1:8" ht="51.6" customHeight="1" x14ac:dyDescent="0.3">
      <c r="A354" s="163"/>
      <c r="B354" s="160"/>
      <c r="C354" s="161"/>
      <c r="D354" s="58" t="s">
        <v>488</v>
      </c>
      <c r="E354" s="22" t="s">
        <v>674</v>
      </c>
      <c r="F354" s="22"/>
      <c r="G354" s="22"/>
      <c r="H354" s="22"/>
    </row>
    <row r="355" spans="1:8" ht="51.6" customHeight="1" x14ac:dyDescent="0.3">
      <c r="A355" s="163"/>
      <c r="B355" s="160"/>
      <c r="C355" s="161" t="s">
        <v>489</v>
      </c>
      <c r="D355" s="58" t="s">
        <v>490</v>
      </c>
      <c r="E355" s="22" t="s">
        <v>731</v>
      </c>
      <c r="F355" s="22"/>
      <c r="G355" s="22" t="s">
        <v>665</v>
      </c>
      <c r="H355" s="22" t="s">
        <v>736</v>
      </c>
    </row>
    <row r="356" spans="1:8" ht="51.6" customHeight="1" x14ac:dyDescent="0.3">
      <c r="A356" s="163"/>
      <c r="B356" s="160"/>
      <c r="C356" s="161"/>
      <c r="D356" s="58" t="s">
        <v>491</v>
      </c>
      <c r="E356" s="22" t="s">
        <v>674</v>
      </c>
      <c r="F356" s="22"/>
      <c r="G356" s="22"/>
      <c r="H356" s="22"/>
    </row>
    <row r="357" spans="1:8" ht="51.6" customHeight="1" x14ac:dyDescent="0.3">
      <c r="A357" s="163"/>
      <c r="B357" s="160"/>
      <c r="C357" s="161"/>
      <c r="D357" s="58" t="s">
        <v>492</v>
      </c>
      <c r="E357" s="22"/>
      <c r="F357" s="22"/>
      <c r="G357" s="22"/>
      <c r="H357" s="22"/>
    </row>
    <row r="358" spans="1:8" ht="51.6" customHeight="1" x14ac:dyDescent="0.3">
      <c r="A358" s="163"/>
      <c r="B358" s="160"/>
      <c r="C358" s="161"/>
      <c r="D358" s="58" t="s">
        <v>493</v>
      </c>
      <c r="E358" s="22"/>
      <c r="F358" s="22"/>
      <c r="G358" s="22"/>
      <c r="H358" s="22"/>
    </row>
    <row r="359" spans="1:8" ht="51.6" customHeight="1" x14ac:dyDescent="0.3">
      <c r="A359" s="163"/>
      <c r="B359" s="160"/>
      <c r="C359" s="161"/>
      <c r="D359" s="58" t="s">
        <v>494</v>
      </c>
      <c r="E359" s="22"/>
      <c r="F359" s="22"/>
      <c r="G359" s="22"/>
      <c r="H359" s="22"/>
    </row>
    <row r="360" spans="1:8" ht="51.6" customHeight="1" x14ac:dyDescent="0.3">
      <c r="A360" s="163"/>
      <c r="B360" s="160"/>
      <c r="C360" s="161"/>
      <c r="D360" s="58" t="s">
        <v>495</v>
      </c>
      <c r="E360" s="22"/>
      <c r="F360" s="22"/>
      <c r="G360" s="22"/>
      <c r="H360" s="22"/>
    </row>
    <row r="361" spans="1:8" ht="82.8" x14ac:dyDescent="0.3">
      <c r="A361" s="163"/>
      <c r="B361" s="55" t="s">
        <v>496</v>
      </c>
      <c r="C361" s="56"/>
      <c r="D361" s="57"/>
      <c r="E361" s="22"/>
      <c r="F361" s="22"/>
      <c r="G361" s="22"/>
      <c r="H361" s="22"/>
    </row>
    <row r="362" spans="1:8" ht="73.8" customHeight="1" x14ac:dyDescent="0.3">
      <c r="A362" s="163"/>
      <c r="B362" s="160"/>
      <c r="C362" s="161" t="s">
        <v>497</v>
      </c>
      <c r="D362" s="58" t="s">
        <v>498</v>
      </c>
      <c r="E362" s="22" t="s">
        <v>673</v>
      </c>
      <c r="F362" s="22"/>
      <c r="G362" s="22" t="s">
        <v>737</v>
      </c>
      <c r="H362" s="22" t="s">
        <v>738</v>
      </c>
    </row>
    <row r="363" spans="1:8" ht="73.8" customHeight="1" x14ac:dyDescent="0.3">
      <c r="A363" s="163"/>
      <c r="B363" s="160"/>
      <c r="C363" s="161"/>
      <c r="D363" s="58" t="s">
        <v>500</v>
      </c>
      <c r="E363" s="22"/>
      <c r="F363" s="22"/>
      <c r="G363" s="22"/>
      <c r="H363" s="22" t="s">
        <v>739</v>
      </c>
    </row>
    <row r="364" spans="1:8" ht="73.8" customHeight="1" x14ac:dyDescent="0.3">
      <c r="A364" s="163"/>
      <c r="B364" s="160"/>
      <c r="C364" s="161"/>
      <c r="D364" s="58" t="s">
        <v>501</v>
      </c>
      <c r="E364" s="22"/>
      <c r="F364" s="22"/>
      <c r="G364" s="22"/>
      <c r="H364" s="22"/>
    </row>
    <row r="365" spans="1:8" ht="73.8" customHeight="1" x14ac:dyDescent="0.3">
      <c r="A365" s="163"/>
      <c r="B365" s="160"/>
      <c r="C365" s="161"/>
      <c r="D365" s="58" t="s">
        <v>502</v>
      </c>
      <c r="E365" s="22"/>
      <c r="F365" s="22"/>
      <c r="G365" s="22"/>
      <c r="H365" s="22"/>
    </row>
    <row r="366" spans="1:8" ht="73.8" customHeight="1" x14ac:dyDescent="0.3">
      <c r="A366" s="163"/>
      <c r="B366" s="160"/>
      <c r="C366" s="161" t="s">
        <v>503</v>
      </c>
      <c r="D366" s="58" t="s">
        <v>504</v>
      </c>
      <c r="E366" s="22" t="s">
        <v>673</v>
      </c>
      <c r="F366" s="22"/>
      <c r="G366" s="22" t="s">
        <v>737</v>
      </c>
      <c r="H366" s="22" t="s">
        <v>740</v>
      </c>
    </row>
    <row r="367" spans="1:8" ht="73.8" customHeight="1" x14ac:dyDescent="0.3">
      <c r="A367" s="163"/>
      <c r="B367" s="160"/>
      <c r="C367" s="161"/>
      <c r="D367" s="58" t="s">
        <v>505</v>
      </c>
      <c r="E367" s="22"/>
      <c r="F367" s="22"/>
      <c r="G367" s="22"/>
      <c r="H367" s="22"/>
    </row>
    <row r="368" spans="1:8" ht="73.8" customHeight="1" x14ac:dyDescent="0.3">
      <c r="A368" s="163"/>
      <c r="B368" s="160"/>
      <c r="C368" s="161"/>
      <c r="D368" s="58" t="s">
        <v>506</v>
      </c>
      <c r="E368" s="22"/>
      <c r="F368" s="22"/>
      <c r="G368" s="22"/>
      <c r="H368" s="22"/>
    </row>
    <row r="369" spans="1:8" ht="62.7" customHeight="1" x14ac:dyDescent="0.3">
      <c r="A369" s="159" t="s">
        <v>507</v>
      </c>
      <c r="B369" s="55" t="s">
        <v>508</v>
      </c>
      <c r="C369" s="56"/>
      <c r="D369" s="57"/>
      <c r="E369" s="22"/>
      <c r="F369" s="22"/>
      <c r="G369" s="22"/>
      <c r="H369" s="22"/>
    </row>
    <row r="370" spans="1:8" ht="67.8" customHeight="1" x14ac:dyDescent="0.3">
      <c r="A370" s="159"/>
      <c r="B370" s="160"/>
      <c r="C370" s="161" t="s">
        <v>509</v>
      </c>
      <c r="D370" s="58" t="s">
        <v>510</v>
      </c>
      <c r="E370" s="22" t="s">
        <v>674</v>
      </c>
      <c r="F370" s="22"/>
      <c r="G370" s="22"/>
      <c r="H370" s="22"/>
    </row>
    <row r="371" spans="1:8" ht="67.8" customHeight="1" x14ac:dyDescent="0.3">
      <c r="A371" s="159"/>
      <c r="B371" s="160"/>
      <c r="C371" s="161"/>
      <c r="D371" s="58" t="s">
        <v>511</v>
      </c>
      <c r="E371" s="22"/>
      <c r="F371" s="22"/>
      <c r="G371" s="22"/>
      <c r="H371" s="22"/>
    </row>
    <row r="372" spans="1:8" ht="67.8" customHeight="1" x14ac:dyDescent="0.3">
      <c r="A372" s="159"/>
      <c r="B372" s="160"/>
      <c r="C372" s="161" t="s">
        <v>512</v>
      </c>
      <c r="D372" s="58" t="s">
        <v>513</v>
      </c>
      <c r="E372" s="22"/>
      <c r="F372" s="22"/>
      <c r="G372" s="22"/>
      <c r="H372" s="22"/>
    </row>
    <row r="373" spans="1:8" ht="67.8" customHeight="1" x14ac:dyDescent="0.3">
      <c r="A373" s="159"/>
      <c r="B373" s="160"/>
      <c r="C373" s="161"/>
      <c r="D373" s="58" t="s">
        <v>514</v>
      </c>
      <c r="E373" s="22"/>
      <c r="F373" s="22"/>
      <c r="G373" s="22"/>
      <c r="H373" s="22"/>
    </row>
    <row r="374" spans="1:8" ht="67.8" customHeight="1" x14ac:dyDescent="0.3">
      <c r="A374" s="159"/>
      <c r="B374" s="56"/>
      <c r="C374" s="55" t="s">
        <v>515</v>
      </c>
      <c r="D374" s="58" t="s">
        <v>516</v>
      </c>
      <c r="E374" s="22"/>
      <c r="F374" s="22"/>
      <c r="G374" s="22"/>
      <c r="H374" s="22"/>
    </row>
    <row r="375" spans="1:8" ht="67.8" customHeight="1" x14ac:dyDescent="0.3">
      <c r="A375" s="159"/>
      <c r="B375" s="162"/>
      <c r="C375" s="161" t="s">
        <v>517</v>
      </c>
      <c r="D375" s="58" t="s">
        <v>518</v>
      </c>
      <c r="E375" s="22"/>
      <c r="F375" s="22"/>
      <c r="G375" s="22"/>
      <c r="H375" s="22"/>
    </row>
    <row r="376" spans="1:8" ht="67.8" customHeight="1" x14ac:dyDescent="0.3">
      <c r="A376" s="159"/>
      <c r="B376" s="162"/>
      <c r="C376" s="161"/>
      <c r="D376" s="58" t="s">
        <v>519</v>
      </c>
      <c r="E376" s="22"/>
      <c r="F376" s="22"/>
      <c r="G376" s="22"/>
      <c r="H376" s="22"/>
    </row>
    <row r="377" spans="1:8" ht="67.8" customHeight="1" x14ac:dyDescent="0.3">
      <c r="A377" s="159"/>
      <c r="B377" s="162"/>
      <c r="C377" s="161"/>
      <c r="D377" s="58" t="s">
        <v>520</v>
      </c>
      <c r="E377" s="22"/>
      <c r="F377" s="22"/>
      <c r="G377" s="22"/>
      <c r="H377" s="22"/>
    </row>
    <row r="378" spans="1:8" ht="67.8" customHeight="1" x14ac:dyDescent="0.3">
      <c r="A378" s="159"/>
      <c r="B378" s="160"/>
      <c r="C378" s="161" t="s">
        <v>521</v>
      </c>
      <c r="D378" s="58" t="s">
        <v>522</v>
      </c>
      <c r="E378" s="22"/>
      <c r="F378" s="22"/>
      <c r="G378" s="22"/>
      <c r="H378" s="22"/>
    </row>
    <row r="379" spans="1:8" ht="67.8" customHeight="1" x14ac:dyDescent="0.3">
      <c r="A379" s="159"/>
      <c r="B379" s="160"/>
      <c r="C379" s="161"/>
      <c r="D379" s="58" t="s">
        <v>523</v>
      </c>
      <c r="E379" s="22"/>
      <c r="F379" s="22"/>
      <c r="G379" s="22"/>
      <c r="H379" s="22"/>
    </row>
    <row r="380" spans="1:8" ht="67.8" customHeight="1" x14ac:dyDescent="0.3">
      <c r="A380" s="159"/>
      <c r="B380" s="160"/>
      <c r="C380" s="161" t="s">
        <v>524</v>
      </c>
      <c r="D380" s="58" t="s">
        <v>525</v>
      </c>
      <c r="E380" s="22"/>
      <c r="F380" s="22"/>
      <c r="G380" s="22"/>
      <c r="H380" s="22"/>
    </row>
    <row r="381" spans="1:8" ht="67.8" customHeight="1" x14ac:dyDescent="0.3">
      <c r="A381" s="159"/>
      <c r="B381" s="160"/>
      <c r="C381" s="161"/>
      <c r="D381" s="58" t="s">
        <v>526</v>
      </c>
      <c r="E381" s="22"/>
      <c r="F381" s="22"/>
      <c r="G381" s="22"/>
      <c r="H381" s="22"/>
    </row>
    <row r="382" spans="1:8" ht="110.4" x14ac:dyDescent="0.3">
      <c r="A382" s="159"/>
      <c r="B382" s="55" t="s">
        <v>527</v>
      </c>
      <c r="C382" s="56"/>
      <c r="D382" s="57"/>
      <c r="E382" s="22"/>
      <c r="F382" s="22"/>
      <c r="G382" s="22"/>
      <c r="H382" s="22"/>
    </row>
    <row r="383" spans="1:8" ht="67.2" customHeight="1" x14ac:dyDescent="0.3">
      <c r="A383" s="159"/>
      <c r="B383" s="160"/>
      <c r="C383" s="161" t="s">
        <v>528</v>
      </c>
      <c r="D383" s="58" t="s">
        <v>529</v>
      </c>
      <c r="E383" s="22" t="s">
        <v>741</v>
      </c>
      <c r="F383" s="22" t="s">
        <v>742</v>
      </c>
      <c r="G383" s="12"/>
      <c r="H383" s="22"/>
    </row>
    <row r="384" spans="1:8" ht="67.2" customHeight="1" x14ac:dyDescent="0.3">
      <c r="A384" s="159"/>
      <c r="B384" s="160"/>
      <c r="C384" s="161"/>
      <c r="D384" s="58" t="s">
        <v>530</v>
      </c>
      <c r="E384" s="22" t="s">
        <v>674</v>
      </c>
      <c r="F384" s="22"/>
      <c r="G384" s="22"/>
      <c r="H384" s="22"/>
    </row>
    <row r="385" spans="1:8" ht="67.2" customHeight="1" x14ac:dyDescent="0.3">
      <c r="A385" s="159"/>
      <c r="B385" s="160"/>
      <c r="C385" s="161"/>
      <c r="D385" s="58" t="s">
        <v>531</v>
      </c>
      <c r="E385" s="22"/>
      <c r="F385" s="22"/>
      <c r="G385" s="22"/>
      <c r="H385" s="22"/>
    </row>
    <row r="386" spans="1:8" ht="67.2" customHeight="1" x14ac:dyDescent="0.3">
      <c r="A386" s="159"/>
      <c r="B386" s="160"/>
      <c r="C386" s="161"/>
      <c r="D386" s="58" t="s">
        <v>532</v>
      </c>
      <c r="E386" s="22"/>
      <c r="F386" s="22"/>
      <c r="G386" s="22"/>
      <c r="H386" s="22"/>
    </row>
    <row r="387" spans="1:8" ht="67.2" customHeight="1" x14ac:dyDescent="0.3">
      <c r="A387" s="159"/>
      <c r="B387" s="160"/>
      <c r="C387" s="161" t="s">
        <v>533</v>
      </c>
      <c r="D387" s="58" t="s">
        <v>534</v>
      </c>
      <c r="E387" s="22" t="s">
        <v>741</v>
      </c>
      <c r="F387" s="22"/>
      <c r="G387" s="22"/>
      <c r="H387" s="22"/>
    </row>
    <row r="388" spans="1:8" ht="67.2" customHeight="1" x14ac:dyDescent="0.3">
      <c r="A388" s="159"/>
      <c r="B388" s="160"/>
      <c r="C388" s="161"/>
      <c r="D388" s="58" t="s">
        <v>535</v>
      </c>
      <c r="E388" s="22" t="s">
        <v>673</v>
      </c>
      <c r="F388" s="22"/>
      <c r="G388" s="22"/>
      <c r="H388" s="22"/>
    </row>
    <row r="389" spans="1:8" ht="67.2" customHeight="1" x14ac:dyDescent="0.3">
      <c r="A389" s="77"/>
      <c r="B389" s="27"/>
      <c r="C389" s="27"/>
      <c r="D389" s="27"/>
      <c r="E389" s="22" t="s">
        <v>674</v>
      </c>
      <c r="F389" s="22"/>
      <c r="G389" s="22"/>
      <c r="H389" s="22"/>
    </row>
    <row r="390" spans="1:8" x14ac:dyDescent="0.3">
      <c r="A390" s="87"/>
      <c r="B390" s="88"/>
      <c r="C390" s="88"/>
      <c r="D390" s="88"/>
      <c r="E390" s="89"/>
      <c r="F390" s="89"/>
      <c r="G390" s="89"/>
      <c r="H390" s="89"/>
    </row>
    <row r="391" spans="1:8" x14ac:dyDescent="0.3">
      <c r="E391" s="68"/>
    </row>
    <row r="392" spans="1:8" x14ac:dyDescent="0.3">
      <c r="E392" s="68"/>
    </row>
    <row r="393" spans="1:8" x14ac:dyDescent="0.3">
      <c r="E393" s="68"/>
    </row>
    <row r="394" spans="1:8" x14ac:dyDescent="0.3">
      <c r="E394" s="68"/>
    </row>
    <row r="395" spans="1:8" x14ac:dyDescent="0.3">
      <c r="E395" s="68"/>
    </row>
    <row r="396" spans="1:8" x14ac:dyDescent="0.3">
      <c r="E396" s="68"/>
    </row>
    <row r="397" spans="1:8" x14ac:dyDescent="0.3">
      <c r="E397" s="68"/>
    </row>
    <row r="398" spans="1:8" x14ac:dyDescent="0.3">
      <c r="E398" s="68"/>
    </row>
    <row r="399" spans="1:8" x14ac:dyDescent="0.3">
      <c r="E399" s="68"/>
    </row>
    <row r="400" spans="1:8" x14ac:dyDescent="0.3">
      <c r="E400" s="68"/>
    </row>
    <row r="401" spans="5:5" x14ac:dyDescent="0.3">
      <c r="E401" s="68"/>
    </row>
    <row r="402" spans="5:5" x14ac:dyDescent="0.3">
      <c r="E402" s="68"/>
    </row>
    <row r="403" spans="5:5" x14ac:dyDescent="0.3">
      <c r="E403" s="68"/>
    </row>
    <row r="404" spans="5:5" x14ac:dyDescent="0.3">
      <c r="E404" s="68"/>
    </row>
    <row r="405" spans="5:5" x14ac:dyDescent="0.3">
      <c r="E405" s="68"/>
    </row>
    <row r="406" spans="5:5" x14ac:dyDescent="0.3">
      <c r="E406" s="68"/>
    </row>
    <row r="407" spans="5:5" x14ac:dyDescent="0.3">
      <c r="E407" s="68"/>
    </row>
    <row r="408" spans="5:5" x14ac:dyDescent="0.3">
      <c r="E408" s="68"/>
    </row>
    <row r="409" spans="5:5" x14ac:dyDescent="0.3">
      <c r="E409" s="68"/>
    </row>
    <row r="410" spans="5:5" x14ac:dyDescent="0.3">
      <c r="E410" s="68"/>
    </row>
    <row r="411" spans="5:5" x14ac:dyDescent="0.3">
      <c r="E411" s="68"/>
    </row>
    <row r="412" spans="5:5" x14ac:dyDescent="0.3">
      <c r="E412" s="68"/>
    </row>
    <row r="413" spans="5:5" x14ac:dyDescent="0.3">
      <c r="E413" s="68"/>
    </row>
    <row r="414" spans="5:5" x14ac:dyDescent="0.3">
      <c r="E414" s="68"/>
    </row>
    <row r="415" spans="5:5" x14ac:dyDescent="0.3">
      <c r="E415" s="68"/>
    </row>
    <row r="416" spans="5:5" x14ac:dyDescent="0.3">
      <c r="E416" s="68"/>
    </row>
    <row r="417" spans="5:5" x14ac:dyDescent="0.3">
      <c r="E417" s="68"/>
    </row>
    <row r="418" spans="5:5" x14ac:dyDescent="0.3">
      <c r="E418" s="68"/>
    </row>
    <row r="419" spans="5:5" x14ac:dyDescent="0.3">
      <c r="E419" s="68"/>
    </row>
    <row r="420" spans="5:5" x14ac:dyDescent="0.3">
      <c r="E420" s="68"/>
    </row>
    <row r="421" spans="5:5" x14ac:dyDescent="0.3">
      <c r="E421" s="68"/>
    </row>
    <row r="422" spans="5:5" x14ac:dyDescent="0.3">
      <c r="E422" s="68"/>
    </row>
    <row r="423" spans="5:5" x14ac:dyDescent="0.3">
      <c r="E423" s="68"/>
    </row>
    <row r="424" spans="5:5" x14ac:dyDescent="0.3">
      <c r="E424" s="68"/>
    </row>
    <row r="425" spans="5:5" x14ac:dyDescent="0.3">
      <c r="E425" s="68"/>
    </row>
    <row r="426" spans="5:5" x14ac:dyDescent="0.3">
      <c r="E426" s="68"/>
    </row>
    <row r="427" spans="5:5" x14ac:dyDescent="0.3">
      <c r="E427" s="68"/>
    </row>
    <row r="428" spans="5:5" x14ac:dyDescent="0.3">
      <c r="E428" s="68"/>
    </row>
    <row r="429" spans="5:5" x14ac:dyDescent="0.3">
      <c r="E429" s="68"/>
    </row>
    <row r="430" spans="5:5" x14ac:dyDescent="0.3">
      <c r="E430" s="68"/>
    </row>
    <row r="431" spans="5:5" x14ac:dyDescent="0.3">
      <c r="E431" s="68"/>
    </row>
    <row r="432" spans="5:5" x14ac:dyDescent="0.3">
      <c r="E432" s="68"/>
    </row>
    <row r="433" spans="5:5" x14ac:dyDescent="0.3">
      <c r="E433" s="68"/>
    </row>
    <row r="434" spans="5:5" x14ac:dyDescent="0.3">
      <c r="E434" s="68"/>
    </row>
    <row r="435" spans="5:5" x14ac:dyDescent="0.3">
      <c r="E435" s="68"/>
    </row>
    <row r="436" spans="5:5" x14ac:dyDescent="0.3">
      <c r="E436" s="68"/>
    </row>
    <row r="437" spans="5:5" x14ac:dyDescent="0.3">
      <c r="E437" s="68"/>
    </row>
    <row r="438" spans="5:5" x14ac:dyDescent="0.3">
      <c r="E438" s="68"/>
    </row>
    <row r="439" spans="5:5" x14ac:dyDescent="0.3">
      <c r="E439" s="68"/>
    </row>
    <row r="440" spans="5:5" x14ac:dyDescent="0.3">
      <c r="E440" s="68"/>
    </row>
    <row r="441" spans="5:5" x14ac:dyDescent="0.3">
      <c r="E441" s="68"/>
    </row>
    <row r="442" spans="5:5" x14ac:dyDescent="0.3">
      <c r="E442" s="68"/>
    </row>
    <row r="443" spans="5:5" x14ac:dyDescent="0.3">
      <c r="E443" s="68"/>
    </row>
    <row r="444" spans="5:5" x14ac:dyDescent="0.3">
      <c r="E444" s="68"/>
    </row>
    <row r="445" spans="5:5" x14ac:dyDescent="0.3">
      <c r="E445" s="68"/>
    </row>
    <row r="446" spans="5:5" x14ac:dyDescent="0.3">
      <c r="E446" s="68"/>
    </row>
    <row r="447" spans="5:5" x14ac:dyDescent="0.3">
      <c r="E447" s="68"/>
    </row>
    <row r="448" spans="5:5" x14ac:dyDescent="0.3">
      <c r="E448" s="68"/>
    </row>
    <row r="449" spans="5:5" x14ac:dyDescent="0.3">
      <c r="E449" s="68"/>
    </row>
    <row r="450" spans="5:5" x14ac:dyDescent="0.3">
      <c r="E450" s="68"/>
    </row>
    <row r="451" spans="5:5" x14ac:dyDescent="0.3">
      <c r="E451" s="68"/>
    </row>
    <row r="452" spans="5:5" x14ac:dyDescent="0.3">
      <c r="E452" s="68"/>
    </row>
    <row r="453" spans="5:5" x14ac:dyDescent="0.3">
      <c r="E453" s="68"/>
    </row>
    <row r="454" spans="5:5" x14ac:dyDescent="0.3">
      <c r="E454" s="68"/>
    </row>
    <row r="455" spans="5:5" x14ac:dyDescent="0.3">
      <c r="E455" s="68"/>
    </row>
    <row r="456" spans="5:5" x14ac:dyDescent="0.3">
      <c r="E456" s="68"/>
    </row>
    <row r="457" spans="5:5" x14ac:dyDescent="0.3">
      <c r="E457" s="68"/>
    </row>
    <row r="458" spans="5:5" x14ac:dyDescent="0.3">
      <c r="E458" s="68"/>
    </row>
    <row r="459" spans="5:5" x14ac:dyDescent="0.3">
      <c r="E459" s="68"/>
    </row>
    <row r="460" spans="5:5" x14ac:dyDescent="0.3">
      <c r="E460" s="68"/>
    </row>
    <row r="461" spans="5:5" x14ac:dyDescent="0.3">
      <c r="E461" s="68"/>
    </row>
    <row r="462" spans="5:5" x14ac:dyDescent="0.3">
      <c r="E462" s="68"/>
    </row>
    <row r="463" spans="5:5" x14ac:dyDescent="0.3">
      <c r="E463" s="68"/>
    </row>
    <row r="464" spans="5:5" x14ac:dyDescent="0.3">
      <c r="E464" s="68"/>
    </row>
    <row r="465" spans="5:5" x14ac:dyDescent="0.3">
      <c r="E465" s="68"/>
    </row>
    <row r="466" spans="5:5" x14ac:dyDescent="0.3">
      <c r="E466" s="68"/>
    </row>
    <row r="467" spans="5:5" x14ac:dyDescent="0.3">
      <c r="E467" s="68"/>
    </row>
    <row r="468" spans="5:5" x14ac:dyDescent="0.3">
      <c r="E468" s="68"/>
    </row>
    <row r="469" spans="5:5" x14ac:dyDescent="0.3">
      <c r="E469" s="68"/>
    </row>
    <row r="470" spans="5:5" x14ac:dyDescent="0.3">
      <c r="E470" s="68"/>
    </row>
    <row r="471" spans="5:5" x14ac:dyDescent="0.3">
      <c r="E471" s="68"/>
    </row>
    <row r="472" spans="5:5" x14ac:dyDescent="0.3">
      <c r="E472" s="68"/>
    </row>
    <row r="473" spans="5:5" x14ac:dyDescent="0.3">
      <c r="E473" s="68"/>
    </row>
    <row r="474" spans="5:5" x14ac:dyDescent="0.3">
      <c r="E474" s="68"/>
    </row>
    <row r="475" spans="5:5" x14ac:dyDescent="0.3">
      <c r="E475" s="68"/>
    </row>
    <row r="476" spans="5:5" x14ac:dyDescent="0.3">
      <c r="E476" s="68"/>
    </row>
    <row r="477" spans="5:5" x14ac:dyDescent="0.3">
      <c r="E477" s="68"/>
    </row>
    <row r="478" spans="5:5" x14ac:dyDescent="0.3">
      <c r="E478" s="68"/>
    </row>
    <row r="479" spans="5:5" x14ac:dyDescent="0.3">
      <c r="E479" s="68"/>
    </row>
    <row r="480" spans="5:5" x14ac:dyDescent="0.3">
      <c r="E480" s="68"/>
    </row>
    <row r="481" spans="5:5" x14ac:dyDescent="0.3">
      <c r="E481" s="68"/>
    </row>
    <row r="482" spans="5:5" x14ac:dyDescent="0.3">
      <c r="E482" s="68"/>
    </row>
    <row r="483" spans="5:5" x14ac:dyDescent="0.3">
      <c r="E483" s="68"/>
    </row>
    <row r="484" spans="5:5" x14ac:dyDescent="0.3">
      <c r="E484" s="68"/>
    </row>
    <row r="485" spans="5:5" x14ac:dyDescent="0.3">
      <c r="E485" s="68"/>
    </row>
    <row r="486" spans="5:5" x14ac:dyDescent="0.3">
      <c r="E486" s="68"/>
    </row>
    <row r="487" spans="5:5" x14ac:dyDescent="0.3">
      <c r="E487" s="68"/>
    </row>
    <row r="488" spans="5:5" x14ac:dyDescent="0.3">
      <c r="E488" s="68"/>
    </row>
    <row r="489" spans="5:5" x14ac:dyDescent="0.3">
      <c r="E489" s="68"/>
    </row>
    <row r="490" spans="5:5" x14ac:dyDescent="0.3">
      <c r="E490" s="68"/>
    </row>
    <row r="491" spans="5:5" x14ac:dyDescent="0.3">
      <c r="E491" s="68"/>
    </row>
    <row r="492" spans="5:5" x14ac:dyDescent="0.3">
      <c r="E492" s="68"/>
    </row>
    <row r="493" spans="5:5" x14ac:dyDescent="0.3">
      <c r="E493" s="68"/>
    </row>
    <row r="494" spans="5:5" x14ac:dyDescent="0.3">
      <c r="E494" s="68"/>
    </row>
    <row r="495" spans="5:5" x14ac:dyDescent="0.3">
      <c r="E495" s="68"/>
    </row>
    <row r="496" spans="5:5" x14ac:dyDescent="0.3">
      <c r="E496" s="68"/>
    </row>
    <row r="497" spans="5:5" x14ac:dyDescent="0.3">
      <c r="E497" s="68"/>
    </row>
    <row r="498" spans="5:5" x14ac:dyDescent="0.3">
      <c r="E498" s="68"/>
    </row>
    <row r="499" spans="5:5" x14ac:dyDescent="0.3">
      <c r="E499" s="68"/>
    </row>
    <row r="500" spans="5:5" x14ac:dyDescent="0.3">
      <c r="E500" s="68"/>
    </row>
    <row r="501" spans="5:5" x14ac:dyDescent="0.3">
      <c r="E501" s="68"/>
    </row>
    <row r="502" spans="5:5" x14ac:dyDescent="0.3">
      <c r="E502" s="68"/>
    </row>
    <row r="503" spans="5:5" x14ac:dyDescent="0.3">
      <c r="E503" s="68"/>
    </row>
    <row r="504" spans="5:5" x14ac:dyDescent="0.3">
      <c r="E504" s="68"/>
    </row>
    <row r="505" spans="5:5" x14ac:dyDescent="0.3">
      <c r="E505" s="68"/>
    </row>
    <row r="506" spans="5:5" x14ac:dyDescent="0.3">
      <c r="E506" s="68"/>
    </row>
    <row r="507" spans="5:5" x14ac:dyDescent="0.3">
      <c r="E507" s="68"/>
    </row>
    <row r="508" spans="5:5" x14ac:dyDescent="0.3">
      <c r="E508" s="68"/>
    </row>
    <row r="509" spans="5:5" x14ac:dyDescent="0.3">
      <c r="E509" s="68"/>
    </row>
    <row r="510" spans="5:5" x14ac:dyDescent="0.3">
      <c r="E510" s="68"/>
    </row>
    <row r="511" spans="5:5" x14ac:dyDescent="0.3">
      <c r="E511" s="68"/>
    </row>
    <row r="512" spans="5:5" x14ac:dyDescent="0.3">
      <c r="E512" s="68"/>
    </row>
    <row r="513" spans="5:5" x14ac:dyDescent="0.3">
      <c r="E513" s="68"/>
    </row>
    <row r="514" spans="5:5" x14ac:dyDescent="0.3">
      <c r="E514" s="68"/>
    </row>
    <row r="515" spans="5:5" x14ac:dyDescent="0.3">
      <c r="E515" s="68"/>
    </row>
    <row r="516" spans="5:5" x14ac:dyDescent="0.3">
      <c r="E516" s="68"/>
    </row>
    <row r="517" spans="5:5" x14ac:dyDescent="0.3">
      <c r="E517" s="68"/>
    </row>
    <row r="518" spans="5:5" x14ac:dyDescent="0.3">
      <c r="E518" s="68"/>
    </row>
    <row r="519" spans="5:5" x14ac:dyDescent="0.3">
      <c r="E519" s="68"/>
    </row>
    <row r="520" spans="5:5" x14ac:dyDescent="0.3">
      <c r="E520" s="68"/>
    </row>
    <row r="521" spans="5:5" x14ac:dyDescent="0.3">
      <c r="E521" s="68"/>
    </row>
    <row r="522" spans="5:5" x14ac:dyDescent="0.3">
      <c r="E522" s="68"/>
    </row>
    <row r="523" spans="5:5" x14ac:dyDescent="0.3">
      <c r="E523" s="68"/>
    </row>
    <row r="524" spans="5:5" x14ac:dyDescent="0.3">
      <c r="E524" s="68"/>
    </row>
    <row r="525" spans="5:5" x14ac:dyDescent="0.3">
      <c r="E525" s="68"/>
    </row>
    <row r="526" spans="5:5" x14ac:dyDescent="0.3">
      <c r="E526" s="68"/>
    </row>
    <row r="527" spans="5:5" x14ac:dyDescent="0.3">
      <c r="E527" s="68"/>
    </row>
    <row r="528" spans="5:5" x14ac:dyDescent="0.3">
      <c r="E528" s="68"/>
    </row>
    <row r="529" spans="5:5" x14ac:dyDescent="0.3">
      <c r="E529" s="68"/>
    </row>
    <row r="530" spans="5:5" x14ac:dyDescent="0.3">
      <c r="E530" s="68"/>
    </row>
    <row r="531" spans="5:5" x14ac:dyDescent="0.3">
      <c r="E531" s="68"/>
    </row>
    <row r="532" spans="5:5" x14ac:dyDescent="0.3">
      <c r="E532" s="68"/>
    </row>
    <row r="533" spans="5:5" x14ac:dyDescent="0.3">
      <c r="E533" s="68"/>
    </row>
    <row r="534" spans="5:5" x14ac:dyDescent="0.3">
      <c r="E534" s="68"/>
    </row>
    <row r="535" spans="5:5" x14ac:dyDescent="0.3">
      <c r="E535" s="68"/>
    </row>
    <row r="536" spans="5:5" x14ac:dyDescent="0.3">
      <c r="E536" s="68"/>
    </row>
    <row r="537" spans="5:5" x14ac:dyDescent="0.3">
      <c r="E537" s="68"/>
    </row>
    <row r="538" spans="5:5" x14ac:dyDescent="0.3">
      <c r="E538" s="68"/>
    </row>
    <row r="539" spans="5:5" x14ac:dyDescent="0.3">
      <c r="E539" s="68"/>
    </row>
    <row r="540" spans="5:5" x14ac:dyDescent="0.3">
      <c r="E540" s="68"/>
    </row>
    <row r="541" spans="5:5" x14ac:dyDescent="0.3">
      <c r="E541" s="68"/>
    </row>
    <row r="542" spans="5:5" x14ac:dyDescent="0.3">
      <c r="E542" s="68"/>
    </row>
    <row r="543" spans="5:5" x14ac:dyDescent="0.3">
      <c r="E543" s="68"/>
    </row>
    <row r="544" spans="5:5" x14ac:dyDescent="0.3">
      <c r="E544" s="68"/>
    </row>
    <row r="545" spans="5:5" x14ac:dyDescent="0.3">
      <c r="E545" s="68"/>
    </row>
    <row r="546" spans="5:5" x14ac:dyDescent="0.3">
      <c r="E546" s="68"/>
    </row>
    <row r="547" spans="5:5" x14ac:dyDescent="0.3">
      <c r="E547" s="68"/>
    </row>
    <row r="548" spans="5:5" x14ac:dyDescent="0.3">
      <c r="E548" s="68"/>
    </row>
    <row r="549" spans="5:5" x14ac:dyDescent="0.3">
      <c r="E549" s="68"/>
    </row>
    <row r="550" spans="5:5" x14ac:dyDescent="0.3">
      <c r="E550" s="68"/>
    </row>
    <row r="551" spans="5:5" x14ac:dyDescent="0.3">
      <c r="E551" s="68"/>
    </row>
    <row r="552" spans="5:5" x14ac:dyDescent="0.3">
      <c r="E552" s="68"/>
    </row>
    <row r="553" spans="5:5" x14ac:dyDescent="0.3">
      <c r="E553" s="68"/>
    </row>
    <row r="554" spans="5:5" x14ac:dyDescent="0.3">
      <c r="E554" s="68"/>
    </row>
    <row r="555" spans="5:5" x14ac:dyDescent="0.3">
      <c r="E555" s="68"/>
    </row>
    <row r="556" spans="5:5" x14ac:dyDescent="0.3">
      <c r="E556" s="68"/>
    </row>
    <row r="557" spans="5:5" x14ac:dyDescent="0.3">
      <c r="E557" s="68"/>
    </row>
    <row r="558" spans="5:5" x14ac:dyDescent="0.3">
      <c r="E558" s="68"/>
    </row>
    <row r="559" spans="5:5" x14ac:dyDescent="0.3">
      <c r="E559" s="68"/>
    </row>
    <row r="560" spans="5:5" x14ac:dyDescent="0.3">
      <c r="E560" s="68"/>
    </row>
    <row r="561" spans="5:5" x14ac:dyDescent="0.3">
      <c r="E561" s="68"/>
    </row>
    <row r="562" spans="5:5" x14ac:dyDescent="0.3">
      <c r="E562" s="68"/>
    </row>
    <row r="563" spans="5:5" x14ac:dyDescent="0.3">
      <c r="E563" s="68"/>
    </row>
    <row r="564" spans="5:5" x14ac:dyDescent="0.3">
      <c r="E564" s="68"/>
    </row>
    <row r="565" spans="5:5" x14ac:dyDescent="0.3">
      <c r="E565" s="68"/>
    </row>
    <row r="566" spans="5:5" x14ac:dyDescent="0.3">
      <c r="E566" s="68"/>
    </row>
    <row r="567" spans="5:5" x14ac:dyDescent="0.3">
      <c r="E567" s="68"/>
    </row>
    <row r="568" spans="5:5" x14ac:dyDescent="0.3">
      <c r="E568" s="68"/>
    </row>
    <row r="569" spans="5:5" x14ac:dyDescent="0.3">
      <c r="E569" s="68"/>
    </row>
    <row r="570" spans="5:5" x14ac:dyDescent="0.3">
      <c r="E570" s="68"/>
    </row>
    <row r="571" spans="5:5" x14ac:dyDescent="0.3">
      <c r="E571" s="68"/>
    </row>
    <row r="572" spans="5:5" x14ac:dyDescent="0.3">
      <c r="E572" s="68"/>
    </row>
    <row r="573" spans="5:5" x14ac:dyDescent="0.3">
      <c r="E573" s="68"/>
    </row>
    <row r="574" spans="5:5" x14ac:dyDescent="0.3">
      <c r="E574" s="68"/>
    </row>
    <row r="575" spans="5:5" x14ac:dyDescent="0.3">
      <c r="E575" s="68"/>
    </row>
    <row r="576" spans="5:5" x14ac:dyDescent="0.3">
      <c r="E576" s="68"/>
    </row>
    <row r="577" spans="5:5" x14ac:dyDescent="0.3">
      <c r="E577" s="68"/>
    </row>
    <row r="578" spans="5:5" x14ac:dyDescent="0.3">
      <c r="E578" s="68"/>
    </row>
    <row r="579" spans="5:5" x14ac:dyDescent="0.3">
      <c r="E579" s="68"/>
    </row>
    <row r="580" spans="5:5" x14ac:dyDescent="0.3">
      <c r="E580" s="68"/>
    </row>
    <row r="581" spans="5:5" x14ac:dyDescent="0.3">
      <c r="E581" s="68"/>
    </row>
    <row r="582" spans="5:5" x14ac:dyDescent="0.3">
      <c r="E582" s="68"/>
    </row>
    <row r="583" spans="5:5" x14ac:dyDescent="0.3">
      <c r="E583" s="68"/>
    </row>
    <row r="584" spans="5:5" x14ac:dyDescent="0.3">
      <c r="E584" s="68"/>
    </row>
    <row r="585" spans="5:5" x14ac:dyDescent="0.3">
      <c r="E585" s="68"/>
    </row>
    <row r="586" spans="5:5" x14ac:dyDescent="0.3">
      <c r="E586" s="68"/>
    </row>
    <row r="587" spans="5:5" x14ac:dyDescent="0.3">
      <c r="E587" s="68"/>
    </row>
    <row r="588" spans="5:5" x14ac:dyDescent="0.3">
      <c r="E588" s="68"/>
    </row>
    <row r="589" spans="5:5" x14ac:dyDescent="0.3">
      <c r="E589" s="68"/>
    </row>
    <row r="590" spans="5:5" x14ac:dyDescent="0.3">
      <c r="E590" s="68"/>
    </row>
    <row r="591" spans="5:5" x14ac:dyDescent="0.3">
      <c r="E591" s="68"/>
    </row>
    <row r="592" spans="5:5" x14ac:dyDescent="0.3">
      <c r="E592" s="68"/>
    </row>
    <row r="593" spans="5:5" x14ac:dyDescent="0.3">
      <c r="E593" s="68"/>
    </row>
    <row r="594" spans="5:5" x14ac:dyDescent="0.3">
      <c r="E594" s="68"/>
    </row>
    <row r="595" spans="5:5" x14ac:dyDescent="0.3">
      <c r="E595" s="68"/>
    </row>
    <row r="596" spans="5:5" x14ac:dyDescent="0.3">
      <c r="E596" s="68"/>
    </row>
    <row r="597" spans="5:5" x14ac:dyDescent="0.3">
      <c r="E597" s="68"/>
    </row>
    <row r="598" spans="5:5" x14ac:dyDescent="0.3">
      <c r="E598" s="68"/>
    </row>
    <row r="599" spans="5:5" x14ac:dyDescent="0.3">
      <c r="E599" s="68"/>
    </row>
    <row r="600" spans="5:5" x14ac:dyDescent="0.3">
      <c r="E600" s="68"/>
    </row>
    <row r="601" spans="5:5" x14ac:dyDescent="0.3">
      <c r="E601" s="68"/>
    </row>
    <row r="602" spans="5:5" x14ac:dyDescent="0.3">
      <c r="E602" s="68"/>
    </row>
    <row r="603" spans="5:5" x14ac:dyDescent="0.3">
      <c r="E603" s="68"/>
    </row>
    <row r="604" spans="5:5" x14ac:dyDescent="0.3">
      <c r="E604" s="68"/>
    </row>
    <row r="605" spans="5:5" x14ac:dyDescent="0.3">
      <c r="E605" s="68"/>
    </row>
    <row r="606" spans="5:5" x14ac:dyDescent="0.3">
      <c r="E606" s="68"/>
    </row>
    <row r="607" spans="5:5" x14ac:dyDescent="0.3">
      <c r="E607" s="68"/>
    </row>
    <row r="608" spans="5:5" x14ac:dyDescent="0.3">
      <c r="E608" s="68"/>
    </row>
    <row r="609" spans="5:5" x14ac:dyDescent="0.3">
      <c r="E609" s="68"/>
    </row>
    <row r="610" spans="5:5" x14ac:dyDescent="0.3">
      <c r="E610" s="68"/>
    </row>
    <row r="611" spans="5:5" x14ac:dyDescent="0.3">
      <c r="E611" s="68"/>
    </row>
    <row r="612" spans="5:5" x14ac:dyDescent="0.3">
      <c r="E612" s="68"/>
    </row>
    <row r="613" spans="5:5" x14ac:dyDescent="0.3">
      <c r="E613" s="68"/>
    </row>
    <row r="614" spans="5:5" x14ac:dyDescent="0.3">
      <c r="E614" s="68"/>
    </row>
    <row r="615" spans="5:5" x14ac:dyDescent="0.3">
      <c r="E615" s="68"/>
    </row>
    <row r="616" spans="5:5" x14ac:dyDescent="0.3">
      <c r="E616" s="68"/>
    </row>
    <row r="617" spans="5:5" x14ac:dyDescent="0.3">
      <c r="E617" s="68"/>
    </row>
    <row r="618" spans="5:5" x14ac:dyDescent="0.3">
      <c r="E618" s="68"/>
    </row>
    <row r="619" spans="5:5" x14ac:dyDescent="0.3">
      <c r="E619" s="68"/>
    </row>
    <row r="620" spans="5:5" x14ac:dyDescent="0.3">
      <c r="E620" s="68"/>
    </row>
    <row r="621" spans="5:5" x14ac:dyDescent="0.3">
      <c r="E621" s="68"/>
    </row>
    <row r="622" spans="5:5" x14ac:dyDescent="0.3">
      <c r="E622" s="68"/>
    </row>
    <row r="623" spans="5:5" x14ac:dyDescent="0.3">
      <c r="E623" s="68"/>
    </row>
    <row r="624" spans="5:5" x14ac:dyDescent="0.3">
      <c r="E624" s="68"/>
    </row>
    <row r="625" spans="5:5" x14ac:dyDescent="0.3">
      <c r="E625" s="68"/>
    </row>
    <row r="626" spans="5:5" x14ac:dyDescent="0.3">
      <c r="E626" s="68"/>
    </row>
    <row r="627" spans="5:5" x14ac:dyDescent="0.3">
      <c r="E627" s="68"/>
    </row>
    <row r="628" spans="5:5" x14ac:dyDescent="0.3">
      <c r="E628" s="68"/>
    </row>
    <row r="629" spans="5:5" x14ac:dyDescent="0.3">
      <c r="E629" s="68"/>
    </row>
    <row r="630" spans="5:5" x14ac:dyDescent="0.3">
      <c r="E630" s="68"/>
    </row>
    <row r="631" spans="5:5" x14ac:dyDescent="0.3">
      <c r="E631" s="68"/>
    </row>
    <row r="632" spans="5:5" x14ac:dyDescent="0.3">
      <c r="E632" s="68"/>
    </row>
    <row r="633" spans="5:5" x14ac:dyDescent="0.3">
      <c r="E633" s="68"/>
    </row>
    <row r="634" spans="5:5" x14ac:dyDescent="0.3">
      <c r="E634" s="68"/>
    </row>
    <row r="635" spans="5:5" x14ac:dyDescent="0.3">
      <c r="E635" s="68"/>
    </row>
    <row r="636" spans="5:5" x14ac:dyDescent="0.3">
      <c r="E636" s="68"/>
    </row>
    <row r="637" spans="5:5" x14ac:dyDescent="0.3">
      <c r="E637" s="68"/>
    </row>
    <row r="638" spans="5:5" x14ac:dyDescent="0.3">
      <c r="E638" s="68"/>
    </row>
    <row r="639" spans="5:5" x14ac:dyDescent="0.3">
      <c r="E639" s="68"/>
    </row>
    <row r="640" spans="5:5" x14ac:dyDescent="0.3">
      <c r="E640" s="68"/>
    </row>
    <row r="641" spans="5:5" x14ac:dyDescent="0.3">
      <c r="E641" s="68"/>
    </row>
    <row r="642" spans="5:5" x14ac:dyDescent="0.3">
      <c r="E642" s="68"/>
    </row>
    <row r="643" spans="5:5" x14ac:dyDescent="0.3">
      <c r="E643" s="68"/>
    </row>
    <row r="644" spans="5:5" x14ac:dyDescent="0.3">
      <c r="E644" s="68"/>
    </row>
    <row r="645" spans="5:5" x14ac:dyDescent="0.3">
      <c r="E645" s="68"/>
    </row>
    <row r="646" spans="5:5" x14ac:dyDescent="0.3">
      <c r="E646" s="68"/>
    </row>
    <row r="647" spans="5:5" x14ac:dyDescent="0.3">
      <c r="E647" s="68"/>
    </row>
    <row r="648" spans="5:5" x14ac:dyDescent="0.3">
      <c r="E648" s="68"/>
    </row>
    <row r="649" spans="5:5" x14ac:dyDescent="0.3">
      <c r="E649" s="68"/>
    </row>
    <row r="650" spans="5:5" x14ac:dyDescent="0.3">
      <c r="E650" s="68"/>
    </row>
    <row r="651" spans="5:5" x14ac:dyDescent="0.3">
      <c r="E651" s="68"/>
    </row>
    <row r="652" spans="5:5" x14ac:dyDescent="0.3">
      <c r="E652" s="68"/>
    </row>
    <row r="653" spans="5:5" x14ac:dyDescent="0.3">
      <c r="E653" s="68"/>
    </row>
    <row r="654" spans="5:5" x14ac:dyDescent="0.3">
      <c r="E654" s="68"/>
    </row>
    <row r="655" spans="5:5" x14ac:dyDescent="0.3">
      <c r="E655" s="68"/>
    </row>
    <row r="656" spans="5:5" x14ac:dyDescent="0.3">
      <c r="E656" s="68"/>
    </row>
    <row r="657" spans="5:5" x14ac:dyDescent="0.3">
      <c r="E657" s="68"/>
    </row>
    <row r="658" spans="5:5" x14ac:dyDescent="0.3">
      <c r="E658" s="68"/>
    </row>
    <row r="659" spans="5:5" x14ac:dyDescent="0.3">
      <c r="E659" s="68"/>
    </row>
    <row r="660" spans="5:5" x14ac:dyDescent="0.3">
      <c r="E660" s="68"/>
    </row>
    <row r="661" spans="5:5" x14ac:dyDescent="0.3">
      <c r="E661" s="68"/>
    </row>
    <row r="662" spans="5:5" x14ac:dyDescent="0.3">
      <c r="E662" s="68"/>
    </row>
    <row r="663" spans="5:5" x14ac:dyDescent="0.3">
      <c r="E663" s="68"/>
    </row>
    <row r="664" spans="5:5" x14ac:dyDescent="0.3">
      <c r="E664" s="68"/>
    </row>
    <row r="665" spans="5:5" x14ac:dyDescent="0.3">
      <c r="E665" s="68"/>
    </row>
    <row r="666" spans="5:5" x14ac:dyDescent="0.3">
      <c r="E666" s="68"/>
    </row>
    <row r="667" spans="5:5" x14ac:dyDescent="0.3">
      <c r="E667" s="68"/>
    </row>
    <row r="668" spans="5:5" x14ac:dyDescent="0.3">
      <c r="E668" s="68"/>
    </row>
    <row r="669" spans="5:5" x14ac:dyDescent="0.3">
      <c r="E669" s="68"/>
    </row>
    <row r="670" spans="5:5" x14ac:dyDescent="0.3">
      <c r="E670" s="68"/>
    </row>
    <row r="671" spans="5:5" x14ac:dyDescent="0.3">
      <c r="E671" s="68"/>
    </row>
    <row r="672" spans="5:5" x14ac:dyDescent="0.3">
      <c r="E672" s="68"/>
    </row>
    <row r="673" spans="5:5" x14ac:dyDescent="0.3">
      <c r="E673" s="68"/>
    </row>
    <row r="674" spans="5:5" x14ac:dyDescent="0.3">
      <c r="E674" s="68"/>
    </row>
    <row r="675" spans="5:5" x14ac:dyDescent="0.3">
      <c r="E675" s="68"/>
    </row>
    <row r="676" spans="5:5" x14ac:dyDescent="0.3">
      <c r="E676" s="68"/>
    </row>
    <row r="677" spans="5:5" x14ac:dyDescent="0.3">
      <c r="E677" s="68"/>
    </row>
    <row r="678" spans="5:5" x14ac:dyDescent="0.3">
      <c r="E678" s="68"/>
    </row>
    <row r="679" spans="5:5" x14ac:dyDescent="0.3">
      <c r="E679" s="68"/>
    </row>
    <row r="680" spans="5:5" x14ac:dyDescent="0.3">
      <c r="E680" s="68"/>
    </row>
    <row r="681" spans="5:5" x14ac:dyDescent="0.3">
      <c r="E681" s="68"/>
    </row>
    <row r="682" spans="5:5" x14ac:dyDescent="0.3">
      <c r="E682" s="68"/>
    </row>
    <row r="683" spans="5:5" x14ac:dyDescent="0.3">
      <c r="E683" s="68"/>
    </row>
    <row r="684" spans="5:5" x14ac:dyDescent="0.3">
      <c r="E684" s="68"/>
    </row>
    <row r="685" spans="5:5" x14ac:dyDescent="0.3">
      <c r="E685" s="68"/>
    </row>
    <row r="686" spans="5:5" x14ac:dyDescent="0.3">
      <c r="E686" s="68"/>
    </row>
    <row r="687" spans="5:5" x14ac:dyDescent="0.3">
      <c r="E687" s="68"/>
    </row>
    <row r="688" spans="5:5" x14ac:dyDescent="0.3">
      <c r="E688" s="68"/>
    </row>
    <row r="689" spans="5:5" x14ac:dyDescent="0.3">
      <c r="E689" s="68"/>
    </row>
    <row r="690" spans="5:5" x14ac:dyDescent="0.3">
      <c r="E690" s="68"/>
    </row>
    <row r="691" spans="5:5" x14ac:dyDescent="0.3">
      <c r="E691" s="68"/>
    </row>
    <row r="692" spans="5:5" x14ac:dyDescent="0.3">
      <c r="E692" s="68"/>
    </row>
    <row r="693" spans="5:5" x14ac:dyDescent="0.3">
      <c r="E693" s="68"/>
    </row>
    <row r="694" spans="5:5" x14ac:dyDescent="0.3">
      <c r="E694" s="68"/>
    </row>
    <row r="695" spans="5:5" x14ac:dyDescent="0.3">
      <c r="E695" s="68"/>
    </row>
    <row r="696" spans="5:5" x14ac:dyDescent="0.3">
      <c r="E696" s="68"/>
    </row>
    <row r="697" spans="5:5" x14ac:dyDescent="0.3">
      <c r="E697" s="68"/>
    </row>
    <row r="698" spans="5:5" x14ac:dyDescent="0.3">
      <c r="E698" s="68"/>
    </row>
    <row r="699" spans="5:5" x14ac:dyDescent="0.3">
      <c r="E699" s="68"/>
    </row>
    <row r="700" spans="5:5" x14ac:dyDescent="0.3">
      <c r="E700" s="68"/>
    </row>
    <row r="701" spans="5:5" x14ac:dyDescent="0.3">
      <c r="E701" s="68"/>
    </row>
    <row r="702" spans="5:5" x14ac:dyDescent="0.3">
      <c r="E702" s="68"/>
    </row>
    <row r="703" spans="5:5" x14ac:dyDescent="0.3">
      <c r="E703" s="68"/>
    </row>
    <row r="704" spans="5:5" x14ac:dyDescent="0.3">
      <c r="E704" s="68"/>
    </row>
    <row r="705" spans="5:5" x14ac:dyDescent="0.3">
      <c r="E705" s="68"/>
    </row>
    <row r="706" spans="5:5" x14ac:dyDescent="0.3">
      <c r="E706" s="68"/>
    </row>
    <row r="707" spans="5:5" x14ac:dyDescent="0.3">
      <c r="E707" s="68"/>
    </row>
    <row r="708" spans="5:5" x14ac:dyDescent="0.3">
      <c r="E708" s="68"/>
    </row>
    <row r="709" spans="5:5" x14ac:dyDescent="0.3">
      <c r="E709" s="68"/>
    </row>
    <row r="710" spans="5:5" x14ac:dyDescent="0.3">
      <c r="E710" s="68"/>
    </row>
    <row r="711" spans="5:5" x14ac:dyDescent="0.3">
      <c r="E711" s="68"/>
    </row>
    <row r="712" spans="5:5" x14ac:dyDescent="0.3">
      <c r="E712" s="68"/>
    </row>
    <row r="713" spans="5:5" x14ac:dyDescent="0.3">
      <c r="E713" s="68"/>
    </row>
    <row r="714" spans="5:5" x14ac:dyDescent="0.3">
      <c r="E714" s="68"/>
    </row>
    <row r="715" spans="5:5" x14ac:dyDescent="0.3">
      <c r="E715" s="68"/>
    </row>
    <row r="716" spans="5:5" x14ac:dyDescent="0.3">
      <c r="E716" s="68"/>
    </row>
    <row r="717" spans="5:5" x14ac:dyDescent="0.3">
      <c r="E717" s="68"/>
    </row>
    <row r="718" spans="5:5" x14ac:dyDescent="0.3">
      <c r="E718" s="68"/>
    </row>
    <row r="719" spans="5:5" x14ac:dyDescent="0.3">
      <c r="E719" s="68"/>
    </row>
    <row r="720" spans="5:5" x14ac:dyDescent="0.3">
      <c r="E720" s="68"/>
    </row>
    <row r="721" spans="5:5" x14ac:dyDescent="0.3">
      <c r="E721" s="68"/>
    </row>
    <row r="722" spans="5:5" x14ac:dyDescent="0.3">
      <c r="E722" s="68"/>
    </row>
    <row r="723" spans="5:5" x14ac:dyDescent="0.3">
      <c r="E723" s="68"/>
    </row>
    <row r="724" spans="5:5" x14ac:dyDescent="0.3">
      <c r="E724" s="68"/>
    </row>
    <row r="725" spans="5:5" x14ac:dyDescent="0.3">
      <c r="E725" s="68"/>
    </row>
    <row r="726" spans="5:5" x14ac:dyDescent="0.3">
      <c r="E726" s="68"/>
    </row>
    <row r="727" spans="5:5" x14ac:dyDescent="0.3">
      <c r="E727" s="68"/>
    </row>
    <row r="728" spans="5:5" x14ac:dyDescent="0.3">
      <c r="E728" s="68"/>
    </row>
    <row r="729" spans="5:5" x14ac:dyDescent="0.3">
      <c r="E729" s="68"/>
    </row>
    <row r="730" spans="5:5" x14ac:dyDescent="0.3">
      <c r="E730" s="68"/>
    </row>
    <row r="731" spans="5:5" x14ac:dyDescent="0.3">
      <c r="E731" s="68"/>
    </row>
    <row r="732" spans="5:5" x14ac:dyDescent="0.3">
      <c r="E732" s="68"/>
    </row>
    <row r="733" spans="5:5" x14ac:dyDescent="0.3">
      <c r="E733" s="68"/>
    </row>
    <row r="734" spans="5:5" x14ac:dyDescent="0.3">
      <c r="E734" s="68"/>
    </row>
    <row r="735" spans="5:5" x14ac:dyDescent="0.3">
      <c r="E735" s="68"/>
    </row>
    <row r="736" spans="5:5" x14ac:dyDescent="0.3">
      <c r="E736" s="68"/>
    </row>
    <row r="737" spans="5:5" x14ac:dyDescent="0.3">
      <c r="E737" s="68"/>
    </row>
    <row r="738" spans="5:5" x14ac:dyDescent="0.3">
      <c r="E738" s="68"/>
    </row>
    <row r="739" spans="5:5" x14ac:dyDescent="0.3">
      <c r="E739" s="68"/>
    </row>
    <row r="740" spans="5:5" x14ac:dyDescent="0.3">
      <c r="E740" s="68"/>
    </row>
    <row r="741" spans="5:5" x14ac:dyDescent="0.3">
      <c r="E741" s="68"/>
    </row>
    <row r="742" spans="5:5" x14ac:dyDescent="0.3">
      <c r="E742" s="68"/>
    </row>
    <row r="743" spans="5:5" x14ac:dyDescent="0.3">
      <c r="E743" s="68"/>
    </row>
    <row r="744" spans="5:5" x14ac:dyDescent="0.3">
      <c r="E744" s="68"/>
    </row>
    <row r="745" spans="5:5" x14ac:dyDescent="0.3">
      <c r="E745" s="68"/>
    </row>
    <row r="746" spans="5:5" x14ac:dyDescent="0.3">
      <c r="E746" s="68"/>
    </row>
    <row r="747" spans="5:5" x14ac:dyDescent="0.3">
      <c r="E747" s="68"/>
    </row>
    <row r="748" spans="5:5" x14ac:dyDescent="0.3">
      <c r="E748" s="68"/>
    </row>
    <row r="749" spans="5:5" x14ac:dyDescent="0.3">
      <c r="E749" s="68"/>
    </row>
    <row r="750" spans="5:5" x14ac:dyDescent="0.3">
      <c r="E750" s="68"/>
    </row>
    <row r="751" spans="5:5" x14ac:dyDescent="0.3">
      <c r="E751" s="68"/>
    </row>
    <row r="752" spans="5:5" x14ac:dyDescent="0.3">
      <c r="E752" s="68"/>
    </row>
    <row r="753" spans="5:5" x14ac:dyDescent="0.3">
      <c r="E753" s="68"/>
    </row>
    <row r="754" spans="5:5" x14ac:dyDescent="0.3">
      <c r="E754" s="68"/>
    </row>
    <row r="755" spans="5:5" x14ac:dyDescent="0.3">
      <c r="E755" s="68"/>
    </row>
    <row r="756" spans="5:5" x14ac:dyDescent="0.3">
      <c r="E756" s="68"/>
    </row>
    <row r="757" spans="5:5" x14ac:dyDescent="0.3">
      <c r="E757" s="68"/>
    </row>
    <row r="758" spans="5:5" x14ac:dyDescent="0.3">
      <c r="E758" s="68"/>
    </row>
    <row r="759" spans="5:5" x14ac:dyDescent="0.3">
      <c r="E759" s="68"/>
    </row>
    <row r="760" spans="5:5" x14ac:dyDescent="0.3">
      <c r="E760" s="68"/>
    </row>
    <row r="761" spans="5:5" x14ac:dyDescent="0.3">
      <c r="E761" s="68"/>
    </row>
    <row r="762" spans="5:5" x14ac:dyDescent="0.3">
      <c r="E762" s="68"/>
    </row>
    <row r="763" spans="5:5" x14ac:dyDescent="0.3">
      <c r="E763" s="68"/>
    </row>
    <row r="764" spans="5:5" x14ac:dyDescent="0.3">
      <c r="E764" s="68"/>
    </row>
    <row r="765" spans="5:5" x14ac:dyDescent="0.3">
      <c r="E765" s="68"/>
    </row>
    <row r="766" spans="5:5" x14ac:dyDescent="0.3">
      <c r="E766" s="68"/>
    </row>
    <row r="767" spans="5:5" x14ac:dyDescent="0.3">
      <c r="E767" s="68"/>
    </row>
    <row r="768" spans="5:5" x14ac:dyDescent="0.3">
      <c r="E768" s="68"/>
    </row>
    <row r="769" spans="5:5" x14ac:dyDescent="0.3">
      <c r="E769" s="68"/>
    </row>
    <row r="770" spans="5:5" x14ac:dyDescent="0.3">
      <c r="E770" s="68"/>
    </row>
    <row r="771" spans="5:5" x14ac:dyDescent="0.3">
      <c r="E771" s="68"/>
    </row>
    <row r="772" spans="5:5" x14ac:dyDescent="0.3">
      <c r="E772" s="68"/>
    </row>
    <row r="773" spans="5:5" x14ac:dyDescent="0.3">
      <c r="E773" s="68"/>
    </row>
    <row r="774" spans="5:5" x14ac:dyDescent="0.3">
      <c r="E774" s="68"/>
    </row>
    <row r="775" spans="5:5" x14ac:dyDescent="0.3">
      <c r="E775" s="68"/>
    </row>
    <row r="776" spans="5:5" x14ac:dyDescent="0.3">
      <c r="E776" s="68"/>
    </row>
    <row r="777" spans="5:5" x14ac:dyDescent="0.3">
      <c r="E777" s="68"/>
    </row>
    <row r="778" spans="5:5" x14ac:dyDescent="0.3">
      <c r="E778" s="68"/>
    </row>
    <row r="779" spans="5:5" x14ac:dyDescent="0.3">
      <c r="E779" s="68"/>
    </row>
    <row r="780" spans="5:5" x14ac:dyDescent="0.3">
      <c r="E780" s="68"/>
    </row>
    <row r="781" spans="5:5" x14ac:dyDescent="0.3">
      <c r="E781" s="68"/>
    </row>
    <row r="782" spans="5:5" x14ac:dyDescent="0.3">
      <c r="E782" s="68"/>
    </row>
    <row r="783" spans="5:5" x14ac:dyDescent="0.3">
      <c r="E783" s="68"/>
    </row>
    <row r="784" spans="5:5" x14ac:dyDescent="0.3">
      <c r="E784" s="68"/>
    </row>
    <row r="785" spans="5:5" x14ac:dyDescent="0.3">
      <c r="E785" s="68"/>
    </row>
    <row r="786" spans="5:5" x14ac:dyDescent="0.3">
      <c r="E786" s="68"/>
    </row>
    <row r="787" spans="5:5" x14ac:dyDescent="0.3">
      <c r="E787" s="68"/>
    </row>
    <row r="788" spans="5:5" x14ac:dyDescent="0.3">
      <c r="E788" s="68"/>
    </row>
    <row r="789" spans="5:5" x14ac:dyDescent="0.3">
      <c r="E789" s="68"/>
    </row>
    <row r="790" spans="5:5" x14ac:dyDescent="0.3">
      <c r="E790" s="68"/>
    </row>
    <row r="791" spans="5:5" x14ac:dyDescent="0.3">
      <c r="E791" s="68"/>
    </row>
    <row r="792" spans="5:5" x14ac:dyDescent="0.3">
      <c r="E792" s="68"/>
    </row>
    <row r="793" spans="5:5" x14ac:dyDescent="0.3">
      <c r="E793" s="68"/>
    </row>
    <row r="794" spans="5:5" x14ac:dyDescent="0.3">
      <c r="E794" s="68"/>
    </row>
    <row r="795" spans="5:5" x14ac:dyDescent="0.3">
      <c r="E795" s="68"/>
    </row>
    <row r="796" spans="5:5" x14ac:dyDescent="0.3">
      <c r="E796" s="68"/>
    </row>
    <row r="797" spans="5:5" x14ac:dyDescent="0.3">
      <c r="E797" s="68"/>
    </row>
    <row r="798" spans="5:5" x14ac:dyDescent="0.3">
      <c r="E798" s="68"/>
    </row>
    <row r="799" spans="5:5" x14ac:dyDescent="0.3">
      <c r="E799" s="68"/>
    </row>
    <row r="800" spans="5:5" x14ac:dyDescent="0.3">
      <c r="E800" s="68"/>
    </row>
    <row r="801" spans="5:5" x14ac:dyDescent="0.3">
      <c r="E801" s="68"/>
    </row>
    <row r="802" spans="5:5" x14ac:dyDescent="0.3">
      <c r="E802" s="68"/>
    </row>
    <row r="803" spans="5:5" x14ac:dyDescent="0.3">
      <c r="E803" s="68"/>
    </row>
    <row r="804" spans="5:5" x14ac:dyDescent="0.3">
      <c r="E804" s="68"/>
    </row>
    <row r="805" spans="5:5" x14ac:dyDescent="0.3">
      <c r="E805" s="68"/>
    </row>
    <row r="806" spans="5:5" x14ac:dyDescent="0.3">
      <c r="E806" s="68"/>
    </row>
    <row r="807" spans="5:5" x14ac:dyDescent="0.3">
      <c r="E807" s="68"/>
    </row>
    <row r="808" spans="5:5" x14ac:dyDescent="0.3">
      <c r="E808" s="68"/>
    </row>
    <row r="809" spans="5:5" x14ac:dyDescent="0.3">
      <c r="E809" s="68"/>
    </row>
    <row r="810" spans="5:5" x14ac:dyDescent="0.3">
      <c r="E810" s="68"/>
    </row>
    <row r="811" spans="5:5" x14ac:dyDescent="0.3">
      <c r="E811" s="68"/>
    </row>
    <row r="812" spans="5:5" x14ac:dyDescent="0.3">
      <c r="E812" s="68"/>
    </row>
    <row r="813" spans="5:5" x14ac:dyDescent="0.3">
      <c r="E813" s="68"/>
    </row>
    <row r="814" spans="5:5" x14ac:dyDescent="0.3">
      <c r="E814" s="68"/>
    </row>
    <row r="815" spans="5:5" x14ac:dyDescent="0.3">
      <c r="E815" s="68"/>
    </row>
    <row r="816" spans="5:5" x14ac:dyDescent="0.3">
      <c r="E816" s="68"/>
    </row>
    <row r="817" spans="5:5" x14ac:dyDescent="0.3">
      <c r="E817" s="68"/>
    </row>
    <row r="818" spans="5:5" x14ac:dyDescent="0.3">
      <c r="E818" s="68"/>
    </row>
    <row r="819" spans="5:5" x14ac:dyDescent="0.3">
      <c r="E819" s="68"/>
    </row>
    <row r="820" spans="5:5" x14ac:dyDescent="0.3">
      <c r="E820" s="68"/>
    </row>
    <row r="821" spans="5:5" x14ac:dyDescent="0.3">
      <c r="E821" s="68"/>
    </row>
    <row r="822" spans="5:5" x14ac:dyDescent="0.3">
      <c r="E822" s="68"/>
    </row>
    <row r="823" spans="5:5" x14ac:dyDescent="0.3">
      <c r="E823" s="68"/>
    </row>
    <row r="824" spans="5:5" x14ac:dyDescent="0.3">
      <c r="E824" s="68"/>
    </row>
    <row r="825" spans="5:5" x14ac:dyDescent="0.3">
      <c r="E825" s="68"/>
    </row>
    <row r="826" spans="5:5" x14ac:dyDescent="0.3">
      <c r="E826" s="68"/>
    </row>
    <row r="827" spans="5:5" x14ac:dyDescent="0.3">
      <c r="E827" s="68"/>
    </row>
    <row r="828" spans="5:5" x14ac:dyDescent="0.3">
      <c r="E828" s="68"/>
    </row>
    <row r="829" spans="5:5" x14ac:dyDescent="0.3">
      <c r="E829" s="68"/>
    </row>
    <row r="830" spans="5:5" x14ac:dyDescent="0.3">
      <c r="E830" s="68"/>
    </row>
    <row r="831" spans="5:5" x14ac:dyDescent="0.3">
      <c r="E831" s="68"/>
    </row>
    <row r="832" spans="5:5" x14ac:dyDescent="0.3">
      <c r="E832" s="68"/>
    </row>
    <row r="833" spans="5:5" x14ac:dyDescent="0.3">
      <c r="E833" s="68"/>
    </row>
    <row r="834" spans="5:5" x14ac:dyDescent="0.3">
      <c r="E834" s="68"/>
    </row>
    <row r="835" spans="5:5" x14ac:dyDescent="0.3">
      <c r="E835" s="68"/>
    </row>
    <row r="836" spans="5:5" x14ac:dyDescent="0.3">
      <c r="E836" s="68"/>
    </row>
    <row r="837" spans="5:5" x14ac:dyDescent="0.3">
      <c r="E837" s="68"/>
    </row>
    <row r="838" spans="5:5" x14ac:dyDescent="0.3">
      <c r="E838" s="68"/>
    </row>
    <row r="839" spans="5:5" x14ac:dyDescent="0.3">
      <c r="E839" s="68"/>
    </row>
    <row r="840" spans="5:5" x14ac:dyDescent="0.3">
      <c r="E840" s="68"/>
    </row>
    <row r="841" spans="5:5" x14ac:dyDescent="0.3">
      <c r="E841" s="68"/>
    </row>
    <row r="842" spans="5:5" x14ac:dyDescent="0.3">
      <c r="E842" s="68"/>
    </row>
    <row r="843" spans="5:5" x14ac:dyDescent="0.3">
      <c r="E843" s="68"/>
    </row>
    <row r="844" spans="5:5" x14ac:dyDescent="0.3">
      <c r="E844" s="68"/>
    </row>
    <row r="845" spans="5:5" x14ac:dyDescent="0.3">
      <c r="E845" s="68"/>
    </row>
    <row r="846" spans="5:5" x14ac:dyDescent="0.3">
      <c r="E846" s="68"/>
    </row>
    <row r="847" spans="5:5" x14ac:dyDescent="0.3">
      <c r="E847" s="68"/>
    </row>
    <row r="848" spans="5:5" x14ac:dyDescent="0.3">
      <c r="E848" s="68"/>
    </row>
    <row r="849" spans="5:5" x14ac:dyDescent="0.3">
      <c r="E849" s="68"/>
    </row>
    <row r="850" spans="5:5" x14ac:dyDescent="0.3">
      <c r="E850" s="68"/>
    </row>
    <row r="851" spans="5:5" x14ac:dyDescent="0.3">
      <c r="E851" s="68"/>
    </row>
    <row r="852" spans="5:5" x14ac:dyDescent="0.3">
      <c r="E852" s="68"/>
    </row>
    <row r="853" spans="5:5" x14ac:dyDescent="0.3">
      <c r="E853" s="68"/>
    </row>
    <row r="854" spans="5:5" x14ac:dyDescent="0.3">
      <c r="E854" s="68"/>
    </row>
    <row r="855" spans="5:5" x14ac:dyDescent="0.3">
      <c r="E855" s="68"/>
    </row>
    <row r="856" spans="5:5" x14ac:dyDescent="0.3">
      <c r="E856" s="68"/>
    </row>
    <row r="857" spans="5:5" x14ac:dyDescent="0.3">
      <c r="E857" s="68"/>
    </row>
    <row r="858" spans="5:5" x14ac:dyDescent="0.3">
      <c r="E858" s="68"/>
    </row>
    <row r="859" spans="5:5" x14ac:dyDescent="0.3">
      <c r="E859" s="68"/>
    </row>
    <row r="860" spans="5:5" x14ac:dyDescent="0.3">
      <c r="E860" s="68"/>
    </row>
    <row r="861" spans="5:5" x14ac:dyDescent="0.3">
      <c r="E861" s="68"/>
    </row>
    <row r="862" spans="5:5" x14ac:dyDescent="0.3">
      <c r="E862" s="68"/>
    </row>
    <row r="863" spans="5:5" x14ac:dyDescent="0.3">
      <c r="E863" s="68"/>
    </row>
    <row r="864" spans="5:5" x14ac:dyDescent="0.3">
      <c r="E864" s="68"/>
    </row>
    <row r="865" spans="5:5" x14ac:dyDescent="0.3">
      <c r="E865" s="68"/>
    </row>
    <row r="866" spans="5:5" x14ac:dyDescent="0.3">
      <c r="E866" s="68"/>
    </row>
    <row r="867" spans="5:5" x14ac:dyDescent="0.3">
      <c r="E867" s="68"/>
    </row>
    <row r="868" spans="5:5" x14ac:dyDescent="0.3">
      <c r="E868" s="68"/>
    </row>
    <row r="869" spans="5:5" x14ac:dyDescent="0.3">
      <c r="E869" s="68"/>
    </row>
    <row r="870" spans="5:5" x14ac:dyDescent="0.3">
      <c r="E870" s="68"/>
    </row>
    <row r="871" spans="5:5" x14ac:dyDescent="0.3">
      <c r="E871" s="68"/>
    </row>
    <row r="872" spans="5:5" x14ac:dyDescent="0.3">
      <c r="E872" s="68"/>
    </row>
    <row r="873" spans="5:5" x14ac:dyDescent="0.3">
      <c r="E873" s="68"/>
    </row>
    <row r="874" spans="5:5" x14ac:dyDescent="0.3">
      <c r="E874" s="68"/>
    </row>
    <row r="875" spans="5:5" x14ac:dyDescent="0.3">
      <c r="E875" s="68"/>
    </row>
    <row r="876" spans="5:5" x14ac:dyDescent="0.3">
      <c r="E876" s="68"/>
    </row>
    <row r="877" spans="5:5" x14ac:dyDescent="0.3">
      <c r="E877" s="68"/>
    </row>
    <row r="878" spans="5:5" x14ac:dyDescent="0.3">
      <c r="E878" s="68"/>
    </row>
    <row r="879" spans="5:5" x14ac:dyDescent="0.3">
      <c r="E879" s="68"/>
    </row>
    <row r="880" spans="5:5" x14ac:dyDescent="0.3">
      <c r="E880" s="68"/>
    </row>
    <row r="881" spans="5:5" x14ac:dyDescent="0.3">
      <c r="E881" s="68"/>
    </row>
    <row r="882" spans="5:5" x14ac:dyDescent="0.3">
      <c r="E882" s="68"/>
    </row>
    <row r="883" spans="5:5" x14ac:dyDescent="0.3">
      <c r="E883" s="68"/>
    </row>
    <row r="884" spans="5:5" x14ac:dyDescent="0.3">
      <c r="E884" s="68"/>
    </row>
    <row r="885" spans="5:5" x14ac:dyDescent="0.3">
      <c r="E885" s="68"/>
    </row>
    <row r="886" spans="5:5" x14ac:dyDescent="0.3">
      <c r="E886" s="68"/>
    </row>
    <row r="887" spans="5:5" x14ac:dyDescent="0.3">
      <c r="E887" s="68"/>
    </row>
    <row r="888" spans="5:5" x14ac:dyDescent="0.3">
      <c r="E888" s="68"/>
    </row>
    <row r="889" spans="5:5" x14ac:dyDescent="0.3">
      <c r="E889" s="68"/>
    </row>
    <row r="890" spans="5:5" x14ac:dyDescent="0.3">
      <c r="E890" s="68"/>
    </row>
    <row r="891" spans="5:5" x14ac:dyDescent="0.3">
      <c r="E891" s="68"/>
    </row>
    <row r="892" spans="5:5" x14ac:dyDescent="0.3">
      <c r="E892" s="68"/>
    </row>
    <row r="893" spans="5:5" x14ac:dyDescent="0.3">
      <c r="E893" s="68"/>
    </row>
    <row r="894" spans="5:5" x14ac:dyDescent="0.3">
      <c r="E894" s="68"/>
    </row>
    <row r="895" spans="5:5" x14ac:dyDescent="0.3">
      <c r="E895" s="68"/>
    </row>
    <row r="896" spans="5:5" x14ac:dyDescent="0.3">
      <c r="E896" s="68"/>
    </row>
    <row r="897" spans="5:5" x14ac:dyDescent="0.3">
      <c r="E897" s="68"/>
    </row>
    <row r="898" spans="5:5" x14ac:dyDescent="0.3">
      <c r="E898" s="68"/>
    </row>
    <row r="899" spans="5:5" x14ac:dyDescent="0.3">
      <c r="E899" s="68"/>
    </row>
    <row r="900" spans="5:5" x14ac:dyDescent="0.3">
      <c r="E900" s="68"/>
    </row>
    <row r="901" spans="5:5" x14ac:dyDescent="0.3">
      <c r="E901" s="68"/>
    </row>
    <row r="902" spans="5:5" x14ac:dyDescent="0.3">
      <c r="E902" s="68"/>
    </row>
    <row r="903" spans="5:5" x14ac:dyDescent="0.3">
      <c r="E903" s="68"/>
    </row>
    <row r="904" spans="5:5" x14ac:dyDescent="0.3">
      <c r="E904" s="68"/>
    </row>
    <row r="905" spans="5:5" x14ac:dyDescent="0.3">
      <c r="E905" s="68"/>
    </row>
    <row r="906" spans="5:5" x14ac:dyDescent="0.3">
      <c r="E906" s="68"/>
    </row>
    <row r="907" spans="5:5" x14ac:dyDescent="0.3">
      <c r="E907" s="68"/>
    </row>
    <row r="908" spans="5:5" x14ac:dyDescent="0.3">
      <c r="E908" s="68"/>
    </row>
    <row r="909" spans="5:5" x14ac:dyDescent="0.3">
      <c r="E909" s="68"/>
    </row>
    <row r="910" spans="5:5" x14ac:dyDescent="0.3">
      <c r="E910" s="68"/>
    </row>
    <row r="911" spans="5:5" x14ac:dyDescent="0.3">
      <c r="E911" s="68"/>
    </row>
    <row r="912" spans="5:5" x14ac:dyDescent="0.3">
      <c r="E912" s="68"/>
    </row>
    <row r="913" spans="5:5" x14ac:dyDescent="0.3">
      <c r="E913" s="68"/>
    </row>
    <row r="914" spans="5:5" x14ac:dyDescent="0.3">
      <c r="E914" s="68"/>
    </row>
    <row r="915" spans="5:5" x14ac:dyDescent="0.3">
      <c r="E915" s="68"/>
    </row>
    <row r="916" spans="5:5" x14ac:dyDescent="0.3">
      <c r="E916" s="68"/>
    </row>
    <row r="917" spans="5:5" x14ac:dyDescent="0.3">
      <c r="E917" s="68"/>
    </row>
    <row r="918" spans="5:5" x14ac:dyDescent="0.3">
      <c r="E918" s="68"/>
    </row>
    <row r="919" spans="5:5" x14ac:dyDescent="0.3">
      <c r="E919" s="68"/>
    </row>
    <row r="920" spans="5:5" x14ac:dyDescent="0.3">
      <c r="E920" s="68"/>
    </row>
    <row r="921" spans="5:5" x14ac:dyDescent="0.3">
      <c r="E921" s="68"/>
    </row>
    <row r="922" spans="5:5" x14ac:dyDescent="0.3">
      <c r="E922" s="68"/>
    </row>
    <row r="923" spans="5:5" x14ac:dyDescent="0.3">
      <c r="E923" s="68"/>
    </row>
    <row r="924" spans="5:5" x14ac:dyDescent="0.3">
      <c r="E924" s="68"/>
    </row>
    <row r="925" spans="5:5" x14ac:dyDescent="0.3">
      <c r="E925" s="68"/>
    </row>
    <row r="926" spans="5:5" x14ac:dyDescent="0.3">
      <c r="E926" s="68"/>
    </row>
    <row r="927" spans="5:5" x14ac:dyDescent="0.3">
      <c r="E927" s="68"/>
    </row>
    <row r="928" spans="5:5" x14ac:dyDescent="0.3">
      <c r="E928" s="68"/>
    </row>
    <row r="929" spans="5:5" x14ac:dyDescent="0.3">
      <c r="E929" s="68"/>
    </row>
    <row r="930" spans="5:5" x14ac:dyDescent="0.3">
      <c r="E930" s="68"/>
    </row>
    <row r="931" spans="5:5" x14ac:dyDescent="0.3">
      <c r="E931" s="68"/>
    </row>
    <row r="932" spans="5:5" x14ac:dyDescent="0.3">
      <c r="E932" s="68"/>
    </row>
    <row r="933" spans="5:5" x14ac:dyDescent="0.3">
      <c r="E933" s="68"/>
    </row>
    <row r="934" spans="5:5" x14ac:dyDescent="0.3">
      <c r="E934" s="68"/>
    </row>
    <row r="935" spans="5:5" x14ac:dyDescent="0.3">
      <c r="E935" s="68"/>
    </row>
    <row r="936" spans="5:5" x14ac:dyDescent="0.3">
      <c r="E936" s="68"/>
    </row>
    <row r="937" spans="5:5" x14ac:dyDescent="0.3">
      <c r="E937" s="68"/>
    </row>
    <row r="938" spans="5:5" x14ac:dyDescent="0.3">
      <c r="E938" s="68"/>
    </row>
    <row r="939" spans="5:5" x14ac:dyDescent="0.3">
      <c r="E939" s="68"/>
    </row>
    <row r="940" spans="5:5" x14ac:dyDescent="0.3">
      <c r="E940" s="68"/>
    </row>
    <row r="941" spans="5:5" x14ac:dyDescent="0.3">
      <c r="E941" s="68"/>
    </row>
    <row r="942" spans="5:5" x14ac:dyDescent="0.3">
      <c r="E942" s="68"/>
    </row>
    <row r="943" spans="5:5" x14ac:dyDescent="0.3">
      <c r="E943" s="68"/>
    </row>
    <row r="944" spans="5:5" x14ac:dyDescent="0.3">
      <c r="E944" s="68"/>
    </row>
    <row r="945" spans="5:5" x14ac:dyDescent="0.3">
      <c r="E945" s="68"/>
    </row>
    <row r="946" spans="5:5" x14ac:dyDescent="0.3">
      <c r="E946" s="68"/>
    </row>
    <row r="947" spans="5:5" x14ac:dyDescent="0.3">
      <c r="E947" s="68"/>
    </row>
    <row r="948" spans="5:5" x14ac:dyDescent="0.3">
      <c r="E948" s="68"/>
    </row>
    <row r="949" spans="5:5" x14ac:dyDescent="0.3">
      <c r="E949" s="68"/>
    </row>
    <row r="950" spans="5:5" x14ac:dyDescent="0.3">
      <c r="E950" s="68"/>
    </row>
    <row r="951" spans="5:5" x14ac:dyDescent="0.3">
      <c r="E951" s="68"/>
    </row>
    <row r="952" spans="5:5" x14ac:dyDescent="0.3">
      <c r="E952" s="68"/>
    </row>
    <row r="953" spans="5:5" x14ac:dyDescent="0.3">
      <c r="E953" s="68"/>
    </row>
    <row r="954" spans="5:5" x14ac:dyDescent="0.3">
      <c r="E954" s="68"/>
    </row>
    <row r="955" spans="5:5" x14ac:dyDescent="0.3">
      <c r="E955" s="68"/>
    </row>
    <row r="956" spans="5:5" x14ac:dyDescent="0.3">
      <c r="E956" s="68"/>
    </row>
    <row r="957" spans="5:5" x14ac:dyDescent="0.3">
      <c r="E957" s="68"/>
    </row>
    <row r="958" spans="5:5" x14ac:dyDescent="0.3">
      <c r="E958" s="68"/>
    </row>
    <row r="959" spans="5:5" x14ac:dyDescent="0.3">
      <c r="E959" s="68"/>
    </row>
    <row r="960" spans="5:5" x14ac:dyDescent="0.3">
      <c r="E960" s="68"/>
    </row>
    <row r="961" spans="5:5" x14ac:dyDescent="0.3">
      <c r="E961" s="68"/>
    </row>
    <row r="962" spans="5:5" x14ac:dyDescent="0.3">
      <c r="E962" s="68"/>
    </row>
    <row r="963" spans="5:5" x14ac:dyDescent="0.3">
      <c r="E963" s="68"/>
    </row>
    <row r="964" spans="5:5" x14ac:dyDescent="0.3">
      <c r="E964" s="68"/>
    </row>
    <row r="965" spans="5:5" x14ac:dyDescent="0.3">
      <c r="E965" s="68"/>
    </row>
    <row r="966" spans="5:5" x14ac:dyDescent="0.3">
      <c r="E966" s="68"/>
    </row>
    <row r="967" spans="5:5" x14ac:dyDescent="0.3">
      <c r="E967" s="68"/>
    </row>
    <row r="968" spans="5:5" x14ac:dyDescent="0.3">
      <c r="E968" s="68"/>
    </row>
    <row r="969" spans="5:5" x14ac:dyDescent="0.3">
      <c r="E969" s="68"/>
    </row>
    <row r="970" spans="5:5" x14ac:dyDescent="0.3">
      <c r="E970" s="68"/>
    </row>
    <row r="971" spans="5:5" x14ac:dyDescent="0.3">
      <c r="E971" s="68"/>
    </row>
    <row r="972" spans="5:5" x14ac:dyDescent="0.3">
      <c r="E972" s="68"/>
    </row>
    <row r="973" spans="5:5" x14ac:dyDescent="0.3">
      <c r="E973" s="68"/>
    </row>
    <row r="974" spans="5:5" x14ac:dyDescent="0.3">
      <c r="E974" s="68"/>
    </row>
    <row r="975" spans="5:5" x14ac:dyDescent="0.3">
      <c r="E975" s="68"/>
    </row>
    <row r="976" spans="5:5" x14ac:dyDescent="0.3">
      <c r="E976" s="68"/>
    </row>
    <row r="977" spans="5:5" x14ac:dyDescent="0.3">
      <c r="E977" s="68"/>
    </row>
    <row r="978" spans="5:5" x14ac:dyDescent="0.3">
      <c r="E978" s="68"/>
    </row>
    <row r="979" spans="5:5" x14ac:dyDescent="0.3">
      <c r="E979" s="68"/>
    </row>
    <row r="980" spans="5:5" x14ac:dyDescent="0.3">
      <c r="E980" s="68"/>
    </row>
    <row r="981" spans="5:5" x14ac:dyDescent="0.3">
      <c r="E981" s="68"/>
    </row>
    <row r="982" spans="5:5" x14ac:dyDescent="0.3">
      <c r="E982" s="68"/>
    </row>
    <row r="983" spans="5:5" x14ac:dyDescent="0.3">
      <c r="E983" s="68"/>
    </row>
    <row r="984" spans="5:5" x14ac:dyDescent="0.3">
      <c r="E984" s="68"/>
    </row>
    <row r="985" spans="5:5" x14ac:dyDescent="0.3">
      <c r="E985" s="68"/>
    </row>
    <row r="986" spans="5:5" x14ac:dyDescent="0.3">
      <c r="E986" s="68"/>
    </row>
    <row r="987" spans="5:5" x14ac:dyDescent="0.3">
      <c r="E987" s="68"/>
    </row>
    <row r="988" spans="5:5" x14ac:dyDescent="0.3">
      <c r="E988" s="68"/>
    </row>
    <row r="989" spans="5:5" x14ac:dyDescent="0.3">
      <c r="E989" s="68"/>
    </row>
    <row r="990" spans="5:5" x14ac:dyDescent="0.3">
      <c r="E990" s="68"/>
    </row>
    <row r="991" spans="5:5" x14ac:dyDescent="0.3">
      <c r="E991" s="68"/>
    </row>
    <row r="992" spans="5:5" x14ac:dyDescent="0.3">
      <c r="E992" s="68"/>
    </row>
    <row r="993" spans="5:5" x14ac:dyDescent="0.3">
      <c r="E993" s="68"/>
    </row>
    <row r="994" spans="5:5" x14ac:dyDescent="0.3">
      <c r="E994" s="68"/>
    </row>
    <row r="995" spans="5:5" x14ac:dyDescent="0.3">
      <c r="E995" s="68"/>
    </row>
    <row r="996" spans="5:5" x14ac:dyDescent="0.3">
      <c r="E996" s="68"/>
    </row>
    <row r="997" spans="5:5" x14ac:dyDescent="0.3">
      <c r="E997" s="68"/>
    </row>
    <row r="998" spans="5:5" x14ac:dyDescent="0.3">
      <c r="E998" s="68"/>
    </row>
    <row r="999" spans="5:5" x14ac:dyDescent="0.3">
      <c r="E999" s="68"/>
    </row>
    <row r="1000" spans="5:5" x14ac:dyDescent="0.3">
      <c r="E1000" s="68"/>
    </row>
    <row r="1001" spans="5:5" x14ac:dyDescent="0.3">
      <c r="E1001" s="68"/>
    </row>
    <row r="1002" spans="5:5" x14ac:dyDescent="0.3">
      <c r="E1002" s="68"/>
    </row>
    <row r="1003" spans="5:5" x14ac:dyDescent="0.3">
      <c r="E1003" s="68"/>
    </row>
    <row r="1004" spans="5:5" x14ac:dyDescent="0.3">
      <c r="E1004" s="68"/>
    </row>
    <row r="1005" spans="5:5" x14ac:dyDescent="0.3">
      <c r="E1005" s="68"/>
    </row>
    <row r="1006" spans="5:5" x14ac:dyDescent="0.3">
      <c r="E1006" s="68"/>
    </row>
    <row r="1007" spans="5:5" x14ac:dyDescent="0.3">
      <c r="E1007" s="68"/>
    </row>
    <row r="1008" spans="5:5" x14ac:dyDescent="0.3">
      <c r="E1008" s="68"/>
    </row>
    <row r="1009" spans="5:5" x14ac:dyDescent="0.3">
      <c r="E1009" s="68"/>
    </row>
    <row r="1010" spans="5:5" x14ac:dyDescent="0.3">
      <c r="E1010" s="68"/>
    </row>
    <row r="1011" spans="5:5" x14ac:dyDescent="0.3">
      <c r="E1011" s="68"/>
    </row>
    <row r="1012" spans="5:5" x14ac:dyDescent="0.3">
      <c r="E1012" s="68"/>
    </row>
    <row r="1013" spans="5:5" x14ac:dyDescent="0.3">
      <c r="E1013" s="68"/>
    </row>
    <row r="1014" spans="5:5" x14ac:dyDescent="0.3">
      <c r="E1014" s="68"/>
    </row>
    <row r="1015" spans="5:5" x14ac:dyDescent="0.3">
      <c r="E1015" s="68"/>
    </row>
    <row r="1016" spans="5:5" x14ac:dyDescent="0.3">
      <c r="E1016" s="68"/>
    </row>
    <row r="1017" spans="5:5" x14ac:dyDescent="0.3">
      <c r="E1017" s="68"/>
    </row>
    <row r="1018" spans="5:5" x14ac:dyDescent="0.3">
      <c r="E1018" s="68"/>
    </row>
    <row r="1019" spans="5:5" x14ac:dyDescent="0.3">
      <c r="E1019" s="68"/>
    </row>
    <row r="1020" spans="5:5" x14ac:dyDescent="0.3">
      <c r="E1020" s="68"/>
    </row>
    <row r="1021" spans="5:5" x14ac:dyDescent="0.3">
      <c r="E1021" s="68"/>
    </row>
    <row r="1022" spans="5:5" x14ac:dyDescent="0.3">
      <c r="E1022" s="68"/>
    </row>
    <row r="1023" spans="5:5" x14ac:dyDescent="0.3">
      <c r="E1023" s="68"/>
    </row>
    <row r="1024" spans="5:5" x14ac:dyDescent="0.3">
      <c r="E1024" s="68"/>
    </row>
    <row r="1025" spans="5:5" x14ac:dyDescent="0.3">
      <c r="E1025" s="68"/>
    </row>
    <row r="1026" spans="5:5" x14ac:dyDescent="0.3">
      <c r="E1026" s="68"/>
    </row>
    <row r="1027" spans="5:5" x14ac:dyDescent="0.3">
      <c r="E1027" s="68"/>
    </row>
    <row r="1028" spans="5:5" x14ac:dyDescent="0.3">
      <c r="E1028" s="68"/>
    </row>
    <row r="1029" spans="5:5" x14ac:dyDescent="0.3">
      <c r="E1029" s="68"/>
    </row>
    <row r="1030" spans="5:5" x14ac:dyDescent="0.3">
      <c r="E1030" s="68"/>
    </row>
    <row r="1031" spans="5:5" x14ac:dyDescent="0.3">
      <c r="E1031" s="68"/>
    </row>
    <row r="1032" spans="5:5" x14ac:dyDescent="0.3">
      <c r="E1032" s="68"/>
    </row>
    <row r="1033" spans="5:5" x14ac:dyDescent="0.3">
      <c r="E1033" s="68"/>
    </row>
    <row r="1034" spans="5:5" x14ac:dyDescent="0.3">
      <c r="E1034" s="68"/>
    </row>
    <row r="1035" spans="5:5" x14ac:dyDescent="0.3">
      <c r="E1035" s="68"/>
    </row>
    <row r="1036" spans="5:5" x14ac:dyDescent="0.3">
      <c r="E1036" s="68"/>
    </row>
    <row r="1037" spans="5:5" x14ac:dyDescent="0.3">
      <c r="E1037" s="68"/>
    </row>
    <row r="1038" spans="5:5" x14ac:dyDescent="0.3">
      <c r="E1038" s="68"/>
    </row>
    <row r="1039" spans="5:5" x14ac:dyDescent="0.3">
      <c r="E1039" s="68"/>
    </row>
    <row r="1040" spans="5:5" x14ac:dyDescent="0.3">
      <c r="E1040" s="68"/>
    </row>
    <row r="1041" spans="5:5" x14ac:dyDescent="0.3">
      <c r="E1041" s="68"/>
    </row>
    <row r="1042" spans="5:5" x14ac:dyDescent="0.3">
      <c r="E1042" s="68"/>
    </row>
    <row r="1043" spans="5:5" x14ac:dyDescent="0.3">
      <c r="E1043" s="68"/>
    </row>
    <row r="1044" spans="5:5" x14ac:dyDescent="0.3">
      <c r="E1044" s="68"/>
    </row>
    <row r="1045" spans="5:5" x14ac:dyDescent="0.3">
      <c r="E1045" s="68"/>
    </row>
    <row r="1046" spans="5:5" x14ac:dyDescent="0.3">
      <c r="E1046" s="68"/>
    </row>
    <row r="1047" spans="5:5" x14ac:dyDescent="0.3">
      <c r="E1047" s="68"/>
    </row>
    <row r="1048" spans="5:5" x14ac:dyDescent="0.3">
      <c r="E1048" s="68"/>
    </row>
    <row r="1049" spans="5:5" x14ac:dyDescent="0.3">
      <c r="E1049" s="68"/>
    </row>
    <row r="1050" spans="5:5" x14ac:dyDescent="0.3">
      <c r="E1050" s="68"/>
    </row>
    <row r="1051" spans="5:5" x14ac:dyDescent="0.3">
      <c r="E1051" s="68"/>
    </row>
    <row r="1052" spans="5:5" x14ac:dyDescent="0.3">
      <c r="E1052" s="68"/>
    </row>
    <row r="1053" spans="5:5" x14ac:dyDescent="0.3">
      <c r="E1053" s="68"/>
    </row>
    <row r="1054" spans="5:5" x14ac:dyDescent="0.3">
      <c r="E1054" s="68"/>
    </row>
    <row r="1055" spans="5:5" x14ac:dyDescent="0.3">
      <c r="E1055" s="68"/>
    </row>
    <row r="1056" spans="5:5" x14ac:dyDescent="0.3">
      <c r="E1056" s="68"/>
    </row>
    <row r="1057" spans="5:5" x14ac:dyDescent="0.3">
      <c r="E1057" s="68"/>
    </row>
    <row r="1058" spans="5:5" x14ac:dyDescent="0.3">
      <c r="E1058" s="68"/>
    </row>
    <row r="1059" spans="5:5" x14ac:dyDescent="0.3">
      <c r="E1059" s="68"/>
    </row>
    <row r="1060" spans="5:5" x14ac:dyDescent="0.3">
      <c r="E1060" s="68"/>
    </row>
    <row r="1061" spans="5:5" x14ac:dyDescent="0.3">
      <c r="E1061" s="68"/>
    </row>
    <row r="1062" spans="5:5" x14ac:dyDescent="0.3">
      <c r="E1062" s="68"/>
    </row>
    <row r="1063" spans="5:5" x14ac:dyDescent="0.3">
      <c r="E1063" s="68"/>
    </row>
    <row r="1064" spans="5:5" x14ac:dyDescent="0.3">
      <c r="E1064" s="68"/>
    </row>
    <row r="1065" spans="5:5" x14ac:dyDescent="0.3">
      <c r="E1065" s="68"/>
    </row>
    <row r="1066" spans="5:5" x14ac:dyDescent="0.3">
      <c r="E1066" s="68"/>
    </row>
    <row r="1067" spans="5:5" x14ac:dyDescent="0.3">
      <c r="E1067" s="68"/>
    </row>
    <row r="1068" spans="5:5" x14ac:dyDescent="0.3">
      <c r="E1068" s="68"/>
    </row>
    <row r="1069" spans="5:5" x14ac:dyDescent="0.3">
      <c r="E1069" s="68"/>
    </row>
    <row r="1070" spans="5:5" x14ac:dyDescent="0.3">
      <c r="E1070" s="68"/>
    </row>
    <row r="1071" spans="5:5" x14ac:dyDescent="0.3">
      <c r="E1071" s="68"/>
    </row>
    <row r="1072" spans="5:5" x14ac:dyDescent="0.3">
      <c r="E1072" s="68"/>
    </row>
    <row r="1073" spans="5:5" x14ac:dyDescent="0.3">
      <c r="E1073" s="68"/>
    </row>
    <row r="1074" spans="5:5" x14ac:dyDescent="0.3">
      <c r="E1074" s="68"/>
    </row>
    <row r="1075" spans="5:5" x14ac:dyDescent="0.3">
      <c r="E1075" s="68"/>
    </row>
    <row r="1076" spans="5:5" x14ac:dyDescent="0.3">
      <c r="E1076" s="68"/>
    </row>
    <row r="1077" spans="5:5" x14ac:dyDescent="0.3">
      <c r="E1077" s="68"/>
    </row>
    <row r="1078" spans="5:5" x14ac:dyDescent="0.3">
      <c r="E1078" s="68"/>
    </row>
    <row r="1079" spans="5:5" x14ac:dyDescent="0.3">
      <c r="E1079" s="68"/>
    </row>
    <row r="1080" spans="5:5" x14ac:dyDescent="0.3">
      <c r="E1080" s="68"/>
    </row>
    <row r="1081" spans="5:5" x14ac:dyDescent="0.3">
      <c r="E1081" s="68"/>
    </row>
    <row r="1082" spans="5:5" x14ac:dyDescent="0.3">
      <c r="E1082" s="68"/>
    </row>
    <row r="1083" spans="5:5" x14ac:dyDescent="0.3">
      <c r="E1083" s="68"/>
    </row>
    <row r="1084" spans="5:5" x14ac:dyDescent="0.3">
      <c r="E1084" s="68"/>
    </row>
    <row r="1085" spans="5:5" x14ac:dyDescent="0.3">
      <c r="E1085" s="68"/>
    </row>
    <row r="1086" spans="5:5" x14ac:dyDescent="0.3">
      <c r="E1086" s="68"/>
    </row>
    <row r="1087" spans="5:5" x14ac:dyDescent="0.3">
      <c r="E1087" s="68"/>
    </row>
    <row r="1088" spans="5:5" x14ac:dyDescent="0.3">
      <c r="E1088" s="68"/>
    </row>
    <row r="1089" spans="5:5" x14ac:dyDescent="0.3">
      <c r="E1089" s="68"/>
    </row>
    <row r="1090" spans="5:5" x14ac:dyDescent="0.3">
      <c r="E1090" s="68"/>
    </row>
    <row r="1091" spans="5:5" x14ac:dyDescent="0.3">
      <c r="E1091" s="68"/>
    </row>
    <row r="1092" spans="5:5" x14ac:dyDescent="0.3">
      <c r="E1092" s="68"/>
    </row>
    <row r="1093" spans="5:5" x14ac:dyDescent="0.3">
      <c r="E1093" s="68"/>
    </row>
    <row r="1094" spans="5:5" x14ac:dyDescent="0.3">
      <c r="E1094" s="68"/>
    </row>
    <row r="1095" spans="5:5" x14ac:dyDescent="0.3">
      <c r="E1095" s="68"/>
    </row>
    <row r="1096" spans="5:5" x14ac:dyDescent="0.3">
      <c r="E1096" s="68"/>
    </row>
    <row r="1097" spans="5:5" x14ac:dyDescent="0.3">
      <c r="E1097" s="68"/>
    </row>
    <row r="1098" spans="5:5" x14ac:dyDescent="0.3">
      <c r="E1098" s="68"/>
    </row>
    <row r="1099" spans="5:5" x14ac:dyDescent="0.3">
      <c r="E1099" s="68"/>
    </row>
    <row r="1100" spans="5:5" x14ac:dyDescent="0.3">
      <c r="E1100" s="68"/>
    </row>
    <row r="1101" spans="5:5" x14ac:dyDescent="0.3">
      <c r="E1101" s="68"/>
    </row>
    <row r="1102" spans="5:5" x14ac:dyDescent="0.3">
      <c r="E1102" s="68"/>
    </row>
    <row r="1103" spans="5:5" x14ac:dyDescent="0.3">
      <c r="E1103" s="68"/>
    </row>
    <row r="1104" spans="5:5" x14ac:dyDescent="0.3">
      <c r="E1104" s="68"/>
    </row>
    <row r="1105" spans="5:5" x14ac:dyDescent="0.3">
      <c r="E1105" s="68"/>
    </row>
    <row r="1106" spans="5:5" x14ac:dyDescent="0.3">
      <c r="E1106" s="68"/>
    </row>
    <row r="1107" spans="5:5" x14ac:dyDescent="0.3">
      <c r="E1107" s="68"/>
    </row>
    <row r="1108" spans="5:5" x14ac:dyDescent="0.3">
      <c r="E1108" s="68"/>
    </row>
    <row r="1109" spans="5:5" x14ac:dyDescent="0.3">
      <c r="E1109" s="68"/>
    </row>
    <row r="1110" spans="5:5" x14ac:dyDescent="0.3">
      <c r="E1110" s="68"/>
    </row>
    <row r="1111" spans="5:5" x14ac:dyDescent="0.3">
      <c r="E1111" s="68"/>
    </row>
    <row r="1112" spans="5:5" x14ac:dyDescent="0.3">
      <c r="E1112" s="68"/>
    </row>
    <row r="1113" spans="5:5" x14ac:dyDescent="0.3">
      <c r="E1113" s="68"/>
    </row>
    <row r="1114" spans="5:5" x14ac:dyDescent="0.3">
      <c r="E1114" s="68"/>
    </row>
    <row r="1115" spans="5:5" x14ac:dyDescent="0.3">
      <c r="E1115" s="68"/>
    </row>
    <row r="1116" spans="5:5" x14ac:dyDescent="0.3">
      <c r="E1116" s="68"/>
    </row>
    <row r="1117" spans="5:5" x14ac:dyDescent="0.3">
      <c r="E1117" s="68"/>
    </row>
    <row r="1118" spans="5:5" x14ac:dyDescent="0.3">
      <c r="E1118" s="68"/>
    </row>
    <row r="1119" spans="5:5" x14ac:dyDescent="0.3">
      <c r="E1119" s="68"/>
    </row>
    <row r="1120" spans="5:5" x14ac:dyDescent="0.3">
      <c r="E1120" s="68"/>
    </row>
    <row r="1121" spans="5:5" x14ac:dyDescent="0.3">
      <c r="E1121" s="68"/>
    </row>
    <row r="1122" spans="5:5" x14ac:dyDescent="0.3">
      <c r="E1122" s="68"/>
    </row>
    <row r="1123" spans="5:5" x14ac:dyDescent="0.3">
      <c r="E1123" s="68"/>
    </row>
    <row r="1124" spans="5:5" x14ac:dyDescent="0.3">
      <c r="E1124" s="68"/>
    </row>
    <row r="1125" spans="5:5" x14ac:dyDescent="0.3">
      <c r="E1125" s="68"/>
    </row>
    <row r="1126" spans="5:5" x14ac:dyDescent="0.3">
      <c r="E1126" s="68"/>
    </row>
    <row r="1127" spans="5:5" x14ac:dyDescent="0.3">
      <c r="E1127" s="68"/>
    </row>
    <row r="1128" spans="5:5" x14ac:dyDescent="0.3">
      <c r="E1128" s="68"/>
    </row>
    <row r="1129" spans="5:5" x14ac:dyDescent="0.3">
      <c r="E1129" s="68"/>
    </row>
    <row r="1130" spans="5:5" x14ac:dyDescent="0.3">
      <c r="E1130" s="68"/>
    </row>
    <row r="1131" spans="5:5" x14ac:dyDescent="0.3">
      <c r="E1131" s="68"/>
    </row>
    <row r="1132" spans="5:5" x14ac:dyDescent="0.3">
      <c r="E1132" s="68"/>
    </row>
    <row r="1133" spans="5:5" x14ac:dyDescent="0.3">
      <c r="E1133" s="68"/>
    </row>
    <row r="1134" spans="5:5" x14ac:dyDescent="0.3">
      <c r="E1134" s="68"/>
    </row>
    <row r="1135" spans="5:5" x14ac:dyDescent="0.3">
      <c r="E1135" s="68"/>
    </row>
    <row r="1136" spans="5:5" x14ac:dyDescent="0.3">
      <c r="E1136" s="68"/>
    </row>
    <row r="1137" spans="5:5" x14ac:dyDescent="0.3">
      <c r="E1137" s="68"/>
    </row>
    <row r="1138" spans="5:5" x14ac:dyDescent="0.3">
      <c r="E1138" s="68"/>
    </row>
    <row r="1139" spans="5:5" x14ac:dyDescent="0.3">
      <c r="E1139" s="68"/>
    </row>
    <row r="1140" spans="5:5" x14ac:dyDescent="0.3">
      <c r="E1140" s="68"/>
    </row>
    <row r="1141" spans="5:5" x14ac:dyDescent="0.3">
      <c r="E1141" s="68"/>
    </row>
    <row r="1142" spans="5:5" x14ac:dyDescent="0.3">
      <c r="E1142" s="68"/>
    </row>
    <row r="1143" spans="5:5" x14ac:dyDescent="0.3">
      <c r="E1143" s="68"/>
    </row>
    <row r="1144" spans="5:5" x14ac:dyDescent="0.3">
      <c r="E1144" s="68"/>
    </row>
    <row r="1145" spans="5:5" x14ac:dyDescent="0.3">
      <c r="E1145" s="68"/>
    </row>
    <row r="1146" spans="5:5" x14ac:dyDescent="0.3">
      <c r="E1146" s="68"/>
    </row>
    <row r="1147" spans="5:5" x14ac:dyDescent="0.3">
      <c r="E1147" s="68"/>
    </row>
    <row r="1148" spans="5:5" x14ac:dyDescent="0.3">
      <c r="E1148" s="68"/>
    </row>
    <row r="1149" spans="5:5" x14ac:dyDescent="0.3">
      <c r="E1149" s="68"/>
    </row>
    <row r="1150" spans="5:5" x14ac:dyDescent="0.3">
      <c r="E1150" s="68"/>
    </row>
    <row r="1151" spans="5:5" x14ac:dyDescent="0.3">
      <c r="E1151" s="68"/>
    </row>
    <row r="1152" spans="5:5" x14ac:dyDescent="0.3">
      <c r="E1152" s="68"/>
    </row>
    <row r="1153" spans="5:5" x14ac:dyDescent="0.3">
      <c r="E1153" s="68"/>
    </row>
    <row r="1154" spans="5:5" x14ac:dyDescent="0.3">
      <c r="E1154" s="68"/>
    </row>
    <row r="1155" spans="5:5" x14ac:dyDescent="0.3">
      <c r="E1155" s="68"/>
    </row>
    <row r="1156" spans="5:5" x14ac:dyDescent="0.3">
      <c r="E1156" s="68"/>
    </row>
    <row r="1157" spans="5:5" x14ac:dyDescent="0.3">
      <c r="E1157" s="68"/>
    </row>
    <row r="1158" spans="5:5" x14ac:dyDescent="0.3">
      <c r="E1158" s="68"/>
    </row>
    <row r="1159" spans="5:5" x14ac:dyDescent="0.3">
      <c r="E1159" s="68"/>
    </row>
    <row r="1160" spans="5:5" x14ac:dyDescent="0.3">
      <c r="E1160" s="68"/>
    </row>
    <row r="1161" spans="5:5" x14ac:dyDescent="0.3">
      <c r="E1161" s="68"/>
    </row>
    <row r="1162" spans="5:5" x14ac:dyDescent="0.3">
      <c r="E1162" s="68"/>
    </row>
    <row r="1163" spans="5:5" x14ac:dyDescent="0.3">
      <c r="E1163" s="68"/>
    </row>
    <row r="1164" spans="5:5" x14ac:dyDescent="0.3">
      <c r="E1164" s="68"/>
    </row>
    <row r="1165" spans="5:5" x14ac:dyDescent="0.3">
      <c r="E1165" s="68"/>
    </row>
    <row r="1166" spans="5:5" x14ac:dyDescent="0.3">
      <c r="E1166" s="68"/>
    </row>
    <row r="1167" spans="5:5" x14ac:dyDescent="0.3">
      <c r="E1167" s="68"/>
    </row>
    <row r="1168" spans="5:5" x14ac:dyDescent="0.3">
      <c r="E1168" s="68"/>
    </row>
    <row r="1169" spans="5:5" x14ac:dyDescent="0.3">
      <c r="E1169" s="68"/>
    </row>
    <row r="1170" spans="5:5" x14ac:dyDescent="0.3">
      <c r="E1170" s="68"/>
    </row>
    <row r="1171" spans="5:5" x14ac:dyDescent="0.3">
      <c r="E1171" s="68"/>
    </row>
    <row r="1172" spans="5:5" x14ac:dyDescent="0.3">
      <c r="E1172" s="68"/>
    </row>
    <row r="1173" spans="5:5" x14ac:dyDescent="0.3">
      <c r="E1173" s="68"/>
    </row>
    <row r="1174" spans="5:5" x14ac:dyDescent="0.3">
      <c r="E1174" s="68"/>
    </row>
    <row r="1175" spans="5:5" x14ac:dyDescent="0.3">
      <c r="E1175" s="68"/>
    </row>
    <row r="1176" spans="5:5" x14ac:dyDescent="0.3">
      <c r="E1176" s="68"/>
    </row>
    <row r="1177" spans="5:5" x14ac:dyDescent="0.3">
      <c r="E1177" s="68"/>
    </row>
    <row r="1178" spans="5:5" x14ac:dyDescent="0.3">
      <c r="E1178" s="68"/>
    </row>
    <row r="1179" spans="5:5" x14ac:dyDescent="0.3">
      <c r="E1179" s="68"/>
    </row>
    <row r="1180" spans="5:5" x14ac:dyDescent="0.3">
      <c r="E1180" s="68"/>
    </row>
    <row r="1181" spans="5:5" x14ac:dyDescent="0.3">
      <c r="E1181" s="68"/>
    </row>
    <row r="1182" spans="5:5" x14ac:dyDescent="0.3">
      <c r="E1182" s="68"/>
    </row>
    <row r="1183" spans="5:5" x14ac:dyDescent="0.3">
      <c r="E1183" s="68"/>
    </row>
    <row r="1184" spans="5:5" x14ac:dyDescent="0.3">
      <c r="E1184" s="68"/>
    </row>
    <row r="1185" spans="5:5" x14ac:dyDescent="0.3">
      <c r="E1185" s="68"/>
    </row>
    <row r="1186" spans="5:5" x14ac:dyDescent="0.3">
      <c r="E1186" s="68"/>
    </row>
    <row r="1187" spans="5:5" x14ac:dyDescent="0.3">
      <c r="E1187" s="68"/>
    </row>
    <row r="1188" spans="5:5" x14ac:dyDescent="0.3">
      <c r="E1188" s="68"/>
    </row>
    <row r="1189" spans="5:5" x14ac:dyDescent="0.3">
      <c r="E1189" s="68"/>
    </row>
    <row r="1190" spans="5:5" x14ac:dyDescent="0.3">
      <c r="E1190" s="68"/>
    </row>
    <row r="1191" spans="5:5" x14ac:dyDescent="0.3">
      <c r="E1191" s="68"/>
    </row>
    <row r="1192" spans="5:5" x14ac:dyDescent="0.3">
      <c r="E1192" s="68"/>
    </row>
    <row r="1193" spans="5:5" x14ac:dyDescent="0.3">
      <c r="E1193" s="68"/>
    </row>
    <row r="1194" spans="5:5" x14ac:dyDescent="0.3">
      <c r="E1194" s="68"/>
    </row>
    <row r="1195" spans="5:5" x14ac:dyDescent="0.3">
      <c r="E1195" s="68"/>
    </row>
    <row r="1196" spans="5:5" x14ac:dyDescent="0.3">
      <c r="E1196" s="68"/>
    </row>
    <row r="1197" spans="5:5" x14ac:dyDescent="0.3">
      <c r="E1197" s="68"/>
    </row>
    <row r="1198" spans="5:5" x14ac:dyDescent="0.3">
      <c r="E1198" s="68"/>
    </row>
    <row r="1199" spans="5:5" x14ac:dyDescent="0.3">
      <c r="E1199" s="68"/>
    </row>
    <row r="1200" spans="5:5" x14ac:dyDescent="0.3">
      <c r="E1200" s="68"/>
    </row>
    <row r="1201" spans="5:5" x14ac:dyDescent="0.3">
      <c r="E1201" s="68"/>
    </row>
    <row r="1202" spans="5:5" x14ac:dyDescent="0.3">
      <c r="E1202" s="68"/>
    </row>
    <row r="1203" spans="5:5" x14ac:dyDescent="0.3">
      <c r="E1203" s="68"/>
    </row>
    <row r="1204" spans="5:5" x14ac:dyDescent="0.3">
      <c r="E1204" s="68"/>
    </row>
    <row r="1205" spans="5:5" x14ac:dyDescent="0.3">
      <c r="E1205" s="68"/>
    </row>
    <row r="1206" spans="5:5" x14ac:dyDescent="0.3">
      <c r="E1206" s="68"/>
    </row>
    <row r="1207" spans="5:5" x14ac:dyDescent="0.3">
      <c r="E1207" s="68"/>
    </row>
    <row r="1208" spans="5:5" x14ac:dyDescent="0.3">
      <c r="E1208" s="68"/>
    </row>
    <row r="1209" spans="5:5" x14ac:dyDescent="0.3">
      <c r="E1209" s="68"/>
    </row>
    <row r="1210" spans="5:5" x14ac:dyDescent="0.3">
      <c r="E1210" s="68"/>
    </row>
    <row r="1211" spans="5:5" x14ac:dyDescent="0.3">
      <c r="E1211" s="68"/>
    </row>
    <row r="1212" spans="5:5" x14ac:dyDescent="0.3">
      <c r="E1212" s="68"/>
    </row>
    <row r="1213" spans="5:5" x14ac:dyDescent="0.3">
      <c r="E1213" s="68"/>
    </row>
    <row r="1214" spans="5:5" x14ac:dyDescent="0.3">
      <c r="E1214" s="68"/>
    </row>
    <row r="1215" spans="5:5" x14ac:dyDescent="0.3">
      <c r="E1215" s="68"/>
    </row>
    <row r="1216" spans="5:5" x14ac:dyDescent="0.3">
      <c r="E1216" s="68"/>
    </row>
    <row r="1217" spans="5:5" x14ac:dyDescent="0.3">
      <c r="E1217" s="68"/>
    </row>
    <row r="1218" spans="5:5" x14ac:dyDescent="0.3">
      <c r="E1218" s="68"/>
    </row>
    <row r="1219" spans="5:5" x14ac:dyDescent="0.3">
      <c r="E1219" s="68"/>
    </row>
    <row r="1220" spans="5:5" x14ac:dyDescent="0.3">
      <c r="E1220" s="68"/>
    </row>
    <row r="1221" spans="5:5" x14ac:dyDescent="0.3">
      <c r="E1221" s="68"/>
    </row>
    <row r="1222" spans="5:5" x14ac:dyDescent="0.3">
      <c r="E1222" s="68"/>
    </row>
    <row r="1223" spans="5:5" x14ac:dyDescent="0.3">
      <c r="E1223" s="68"/>
    </row>
    <row r="1224" spans="5:5" x14ac:dyDescent="0.3">
      <c r="E1224" s="68"/>
    </row>
    <row r="1225" spans="5:5" x14ac:dyDescent="0.3">
      <c r="E1225" s="68"/>
    </row>
    <row r="1226" spans="5:5" x14ac:dyDescent="0.3">
      <c r="E1226" s="68"/>
    </row>
    <row r="1227" spans="5:5" x14ac:dyDescent="0.3">
      <c r="E1227" s="68"/>
    </row>
    <row r="1228" spans="5:5" x14ac:dyDescent="0.3">
      <c r="E1228" s="68"/>
    </row>
    <row r="1229" spans="5:5" x14ac:dyDescent="0.3">
      <c r="E1229" s="68"/>
    </row>
    <row r="1230" spans="5:5" x14ac:dyDescent="0.3">
      <c r="E1230" s="68"/>
    </row>
    <row r="1231" spans="5:5" x14ac:dyDescent="0.3">
      <c r="E1231" s="68"/>
    </row>
    <row r="1232" spans="5:5" x14ac:dyDescent="0.3">
      <c r="E1232" s="68"/>
    </row>
    <row r="1233" spans="5:5" x14ac:dyDescent="0.3">
      <c r="E1233" s="68"/>
    </row>
    <row r="1234" spans="5:5" x14ac:dyDescent="0.3">
      <c r="E1234" s="68"/>
    </row>
    <row r="1235" spans="5:5" x14ac:dyDescent="0.3">
      <c r="E1235" s="68"/>
    </row>
    <row r="1236" spans="5:5" x14ac:dyDescent="0.3">
      <c r="E1236" s="68"/>
    </row>
    <row r="1237" spans="5:5" x14ac:dyDescent="0.3">
      <c r="E1237" s="68"/>
    </row>
    <row r="1238" spans="5:5" x14ac:dyDescent="0.3">
      <c r="E1238" s="68"/>
    </row>
    <row r="1239" spans="5:5" x14ac:dyDescent="0.3">
      <c r="E1239" s="68"/>
    </row>
    <row r="1240" spans="5:5" x14ac:dyDescent="0.3">
      <c r="E1240" s="68"/>
    </row>
    <row r="1241" spans="5:5" x14ac:dyDescent="0.3">
      <c r="E1241" s="68"/>
    </row>
    <row r="1242" spans="5:5" x14ac:dyDescent="0.3">
      <c r="E1242" s="68"/>
    </row>
    <row r="1243" spans="5:5" x14ac:dyDescent="0.3">
      <c r="E1243" s="68"/>
    </row>
    <row r="1244" spans="5:5" x14ac:dyDescent="0.3">
      <c r="E1244" s="68"/>
    </row>
    <row r="1245" spans="5:5" x14ac:dyDescent="0.3">
      <c r="E1245" s="68"/>
    </row>
    <row r="1246" spans="5:5" x14ac:dyDescent="0.3">
      <c r="E1246" s="68"/>
    </row>
    <row r="1247" spans="5:5" x14ac:dyDescent="0.3">
      <c r="E1247" s="68"/>
    </row>
    <row r="1248" spans="5:5" x14ac:dyDescent="0.3">
      <c r="E1248" s="68"/>
    </row>
    <row r="1249" spans="5:5" x14ac:dyDescent="0.3">
      <c r="E1249" s="68"/>
    </row>
    <row r="1250" spans="5:5" x14ac:dyDescent="0.3">
      <c r="E1250" s="68"/>
    </row>
    <row r="1251" spans="5:5" x14ac:dyDescent="0.3">
      <c r="E1251" s="68"/>
    </row>
    <row r="1252" spans="5:5" x14ac:dyDescent="0.3">
      <c r="E1252" s="68"/>
    </row>
    <row r="1253" spans="5:5" x14ac:dyDescent="0.3">
      <c r="E1253" s="68"/>
    </row>
    <row r="1254" spans="5:5" x14ac:dyDescent="0.3">
      <c r="E1254" s="68"/>
    </row>
    <row r="1255" spans="5:5" x14ac:dyDescent="0.3">
      <c r="E1255" s="68"/>
    </row>
    <row r="1256" spans="5:5" x14ac:dyDescent="0.3">
      <c r="E1256" s="68"/>
    </row>
    <row r="1257" spans="5:5" x14ac:dyDescent="0.3">
      <c r="E1257" s="68"/>
    </row>
    <row r="1258" spans="5:5" x14ac:dyDescent="0.3">
      <c r="E1258" s="68"/>
    </row>
    <row r="1259" spans="5:5" x14ac:dyDescent="0.3">
      <c r="E1259" s="68"/>
    </row>
    <row r="1260" spans="5:5" x14ac:dyDescent="0.3">
      <c r="E1260" s="68"/>
    </row>
    <row r="1261" spans="5:5" x14ac:dyDescent="0.3">
      <c r="E1261" s="68"/>
    </row>
    <row r="1262" spans="5:5" x14ac:dyDescent="0.3">
      <c r="E1262" s="68"/>
    </row>
    <row r="1263" spans="5:5" x14ac:dyDescent="0.3">
      <c r="E1263" s="68"/>
    </row>
    <row r="1264" spans="5:5" x14ac:dyDescent="0.3">
      <c r="E1264" s="68"/>
    </row>
    <row r="1265" spans="5:5" x14ac:dyDescent="0.3">
      <c r="E1265" s="68"/>
    </row>
    <row r="1266" spans="5:5" x14ac:dyDescent="0.3">
      <c r="E1266" s="68"/>
    </row>
    <row r="1267" spans="5:5" x14ac:dyDescent="0.3">
      <c r="E1267" s="68"/>
    </row>
    <row r="1268" spans="5:5" x14ac:dyDescent="0.3">
      <c r="E1268" s="68"/>
    </row>
    <row r="1269" spans="5:5" x14ac:dyDescent="0.3">
      <c r="E1269" s="68"/>
    </row>
    <row r="1270" spans="5:5" x14ac:dyDescent="0.3">
      <c r="E1270" s="68"/>
    </row>
    <row r="1271" spans="5:5" x14ac:dyDescent="0.3">
      <c r="E1271" s="68"/>
    </row>
    <row r="1272" spans="5:5" x14ac:dyDescent="0.3">
      <c r="E1272" s="68"/>
    </row>
    <row r="1273" spans="5:5" x14ac:dyDescent="0.3">
      <c r="E1273" s="68"/>
    </row>
    <row r="1274" spans="5:5" x14ac:dyDescent="0.3">
      <c r="E1274" s="68"/>
    </row>
    <row r="1275" spans="5:5" x14ac:dyDescent="0.3">
      <c r="E1275" s="68"/>
    </row>
    <row r="1276" spans="5:5" x14ac:dyDescent="0.3">
      <c r="E1276" s="68"/>
    </row>
    <row r="1277" spans="5:5" x14ac:dyDescent="0.3">
      <c r="E1277" s="68"/>
    </row>
    <row r="1278" spans="5:5" x14ac:dyDescent="0.3">
      <c r="E1278" s="68"/>
    </row>
    <row r="1279" spans="5:5" x14ac:dyDescent="0.3">
      <c r="E1279" s="68"/>
    </row>
    <row r="1280" spans="5:5" x14ac:dyDescent="0.3">
      <c r="E1280" s="68"/>
    </row>
    <row r="1281" spans="5:5" x14ac:dyDescent="0.3">
      <c r="E1281" s="68"/>
    </row>
    <row r="1282" spans="5:5" x14ac:dyDescent="0.3">
      <c r="E1282" s="68"/>
    </row>
    <row r="1283" spans="5:5" x14ac:dyDescent="0.3">
      <c r="E1283" s="68"/>
    </row>
    <row r="1284" spans="5:5" x14ac:dyDescent="0.3">
      <c r="E1284" s="68"/>
    </row>
    <row r="1285" spans="5:5" x14ac:dyDescent="0.3">
      <c r="E1285" s="68"/>
    </row>
    <row r="1286" spans="5:5" x14ac:dyDescent="0.3">
      <c r="E1286" s="68"/>
    </row>
    <row r="1287" spans="5:5" x14ac:dyDescent="0.3">
      <c r="E1287" s="68"/>
    </row>
    <row r="1288" spans="5:5" x14ac:dyDescent="0.3">
      <c r="E1288" s="68"/>
    </row>
    <row r="1289" spans="5:5" x14ac:dyDescent="0.3">
      <c r="E1289" s="68"/>
    </row>
    <row r="1290" spans="5:5" x14ac:dyDescent="0.3">
      <c r="E1290" s="68"/>
    </row>
    <row r="1291" spans="5:5" x14ac:dyDescent="0.3">
      <c r="E1291" s="68"/>
    </row>
    <row r="1292" spans="5:5" x14ac:dyDescent="0.3">
      <c r="E1292" s="68"/>
    </row>
    <row r="1293" spans="5:5" x14ac:dyDescent="0.3">
      <c r="E1293" s="68"/>
    </row>
    <row r="1294" spans="5:5" x14ac:dyDescent="0.3">
      <c r="E1294" s="68"/>
    </row>
    <row r="1295" spans="5:5" x14ac:dyDescent="0.3">
      <c r="E1295" s="68"/>
    </row>
    <row r="1296" spans="5:5" x14ac:dyDescent="0.3">
      <c r="E1296" s="68"/>
    </row>
    <row r="1297" spans="5:5" x14ac:dyDescent="0.3">
      <c r="E1297" s="68"/>
    </row>
    <row r="1298" spans="5:5" x14ac:dyDescent="0.3">
      <c r="E1298" s="68"/>
    </row>
    <row r="1299" spans="5:5" x14ac:dyDescent="0.3">
      <c r="E1299" s="68"/>
    </row>
    <row r="1300" spans="5:5" x14ac:dyDescent="0.3">
      <c r="E1300" s="68"/>
    </row>
    <row r="1301" spans="5:5" x14ac:dyDescent="0.3">
      <c r="E1301" s="68"/>
    </row>
    <row r="1302" spans="5:5" x14ac:dyDescent="0.3">
      <c r="E1302" s="68"/>
    </row>
    <row r="1303" spans="5:5" x14ac:dyDescent="0.3">
      <c r="E1303" s="68"/>
    </row>
    <row r="1304" spans="5:5" x14ac:dyDescent="0.3">
      <c r="E1304" s="68"/>
    </row>
    <row r="1305" spans="5:5" x14ac:dyDescent="0.3">
      <c r="E1305" s="68"/>
    </row>
    <row r="1306" spans="5:5" x14ac:dyDescent="0.3">
      <c r="E1306" s="68"/>
    </row>
    <row r="1307" spans="5:5" x14ac:dyDescent="0.3">
      <c r="E1307" s="68"/>
    </row>
    <row r="1308" spans="5:5" x14ac:dyDescent="0.3">
      <c r="E1308" s="68"/>
    </row>
    <row r="1309" spans="5:5" x14ac:dyDescent="0.3">
      <c r="E1309" s="68"/>
    </row>
    <row r="1310" spans="5:5" x14ac:dyDescent="0.3">
      <c r="E1310" s="68"/>
    </row>
    <row r="1311" spans="5:5" x14ac:dyDescent="0.3">
      <c r="E1311" s="68"/>
    </row>
    <row r="1312" spans="5:5" x14ac:dyDescent="0.3">
      <c r="E1312" s="68"/>
    </row>
    <row r="1313" spans="5:5" x14ac:dyDescent="0.3">
      <c r="E1313" s="68"/>
    </row>
    <row r="1314" spans="5:5" x14ac:dyDescent="0.3">
      <c r="E1314" s="68"/>
    </row>
    <row r="1315" spans="5:5" x14ac:dyDescent="0.3">
      <c r="E1315" s="68"/>
    </row>
    <row r="1316" spans="5:5" x14ac:dyDescent="0.3">
      <c r="E1316" s="68"/>
    </row>
    <row r="1317" spans="5:5" x14ac:dyDescent="0.3">
      <c r="E1317" s="68"/>
    </row>
    <row r="1318" spans="5:5" x14ac:dyDescent="0.3">
      <c r="E1318" s="68"/>
    </row>
    <row r="1319" spans="5:5" x14ac:dyDescent="0.3">
      <c r="E1319" s="68"/>
    </row>
    <row r="1320" spans="5:5" x14ac:dyDescent="0.3">
      <c r="E1320" s="68"/>
    </row>
    <row r="1321" spans="5:5" x14ac:dyDescent="0.3">
      <c r="E1321" s="68"/>
    </row>
    <row r="1322" spans="5:5" x14ac:dyDescent="0.3">
      <c r="E1322" s="68"/>
    </row>
    <row r="1323" spans="5:5" x14ac:dyDescent="0.3">
      <c r="E1323" s="68"/>
    </row>
    <row r="1324" spans="5:5" x14ac:dyDescent="0.3">
      <c r="E1324" s="68"/>
    </row>
    <row r="1325" spans="5:5" x14ac:dyDescent="0.3">
      <c r="E1325" s="68"/>
    </row>
    <row r="1326" spans="5:5" x14ac:dyDescent="0.3">
      <c r="E1326" s="68"/>
    </row>
    <row r="1327" spans="5:5" x14ac:dyDescent="0.3">
      <c r="E1327" s="68"/>
    </row>
    <row r="1328" spans="5:5" x14ac:dyDescent="0.3">
      <c r="E1328" s="68"/>
    </row>
    <row r="1329" spans="5:5" x14ac:dyDescent="0.3">
      <c r="E1329" s="68"/>
    </row>
    <row r="1330" spans="5:5" x14ac:dyDescent="0.3">
      <c r="E1330" s="68"/>
    </row>
    <row r="1331" spans="5:5" x14ac:dyDescent="0.3">
      <c r="E1331" s="68"/>
    </row>
    <row r="1332" spans="5:5" x14ac:dyDescent="0.3">
      <c r="E1332" s="68"/>
    </row>
    <row r="1333" spans="5:5" x14ac:dyDescent="0.3">
      <c r="E1333" s="68"/>
    </row>
    <row r="1334" spans="5:5" x14ac:dyDescent="0.3">
      <c r="E1334" s="68"/>
    </row>
    <row r="1335" spans="5:5" x14ac:dyDescent="0.3">
      <c r="E1335" s="68"/>
    </row>
    <row r="1336" spans="5:5" x14ac:dyDescent="0.3">
      <c r="E1336" s="68"/>
    </row>
    <row r="1337" spans="5:5" x14ac:dyDescent="0.3">
      <c r="E1337" s="68"/>
    </row>
    <row r="1338" spans="5:5" x14ac:dyDescent="0.3">
      <c r="E1338" s="68"/>
    </row>
    <row r="1339" spans="5:5" x14ac:dyDescent="0.3">
      <c r="E1339" s="68"/>
    </row>
    <row r="1340" spans="5:5" x14ac:dyDescent="0.3">
      <c r="E1340" s="68"/>
    </row>
    <row r="1341" spans="5:5" x14ac:dyDescent="0.3">
      <c r="E1341" s="68"/>
    </row>
    <row r="1342" spans="5:5" x14ac:dyDescent="0.3">
      <c r="E1342" s="68"/>
    </row>
    <row r="1343" spans="5:5" x14ac:dyDescent="0.3">
      <c r="E1343" s="68"/>
    </row>
    <row r="1344" spans="5:5" x14ac:dyDescent="0.3">
      <c r="E1344" s="68"/>
    </row>
    <row r="1345" spans="5:5" x14ac:dyDescent="0.3">
      <c r="E1345" s="68"/>
    </row>
    <row r="1346" spans="5:5" x14ac:dyDescent="0.3">
      <c r="E1346" s="68"/>
    </row>
    <row r="1347" spans="5:5" x14ac:dyDescent="0.3">
      <c r="E1347" s="68"/>
    </row>
    <row r="1348" spans="5:5" x14ac:dyDescent="0.3">
      <c r="E1348" s="68"/>
    </row>
    <row r="1349" spans="5:5" x14ac:dyDescent="0.3">
      <c r="E1349" s="68"/>
    </row>
    <row r="1350" spans="5:5" x14ac:dyDescent="0.3">
      <c r="E1350" s="68"/>
    </row>
    <row r="1351" spans="5:5" x14ac:dyDescent="0.3">
      <c r="E1351" s="68"/>
    </row>
    <row r="1352" spans="5:5" x14ac:dyDescent="0.3">
      <c r="E1352" s="68"/>
    </row>
    <row r="1353" spans="5:5" x14ac:dyDescent="0.3">
      <c r="E1353" s="68"/>
    </row>
    <row r="1354" spans="5:5" x14ac:dyDescent="0.3">
      <c r="E1354" s="68"/>
    </row>
    <row r="1355" spans="5:5" x14ac:dyDescent="0.3">
      <c r="E1355" s="68"/>
    </row>
    <row r="1356" spans="5:5" x14ac:dyDescent="0.3">
      <c r="E1356" s="68"/>
    </row>
    <row r="1357" spans="5:5" x14ac:dyDescent="0.3">
      <c r="E1357" s="68"/>
    </row>
    <row r="1358" spans="5:5" x14ac:dyDescent="0.3">
      <c r="E1358" s="68"/>
    </row>
    <row r="1359" spans="5:5" x14ac:dyDescent="0.3">
      <c r="E1359" s="68"/>
    </row>
    <row r="1360" spans="5:5" x14ac:dyDescent="0.3">
      <c r="E1360" s="68"/>
    </row>
    <row r="1361" spans="5:5" x14ac:dyDescent="0.3">
      <c r="E1361" s="68"/>
    </row>
    <row r="1362" spans="5:5" x14ac:dyDescent="0.3">
      <c r="E1362" s="68"/>
    </row>
    <row r="1363" spans="5:5" x14ac:dyDescent="0.3">
      <c r="E1363" s="68"/>
    </row>
    <row r="1364" spans="5:5" x14ac:dyDescent="0.3">
      <c r="E1364" s="68"/>
    </row>
    <row r="1365" spans="5:5" x14ac:dyDescent="0.3">
      <c r="E1365" s="68"/>
    </row>
    <row r="1366" spans="5:5" x14ac:dyDescent="0.3">
      <c r="E1366" s="68"/>
    </row>
    <row r="1367" spans="5:5" x14ac:dyDescent="0.3">
      <c r="E1367" s="68"/>
    </row>
    <row r="1368" spans="5:5" x14ac:dyDescent="0.3">
      <c r="E1368" s="68"/>
    </row>
    <row r="1369" spans="5:5" x14ac:dyDescent="0.3">
      <c r="E1369" s="68"/>
    </row>
    <row r="1370" spans="5:5" x14ac:dyDescent="0.3">
      <c r="E1370" s="68"/>
    </row>
    <row r="1371" spans="5:5" x14ac:dyDescent="0.3">
      <c r="E1371" s="68"/>
    </row>
    <row r="1372" spans="5:5" x14ac:dyDescent="0.3">
      <c r="E1372" s="68"/>
    </row>
    <row r="1373" spans="5:5" x14ac:dyDescent="0.3">
      <c r="E1373" s="68"/>
    </row>
    <row r="1374" spans="5:5" x14ac:dyDescent="0.3">
      <c r="E1374" s="68"/>
    </row>
    <row r="1375" spans="5:5" x14ac:dyDescent="0.3">
      <c r="E1375" s="68"/>
    </row>
    <row r="1376" spans="5:5" x14ac:dyDescent="0.3">
      <c r="E1376" s="68"/>
    </row>
    <row r="1377" spans="5:5" x14ac:dyDescent="0.3">
      <c r="E1377" s="68"/>
    </row>
    <row r="1378" spans="5:5" x14ac:dyDescent="0.3">
      <c r="E1378" s="68"/>
    </row>
    <row r="1379" spans="5:5" x14ac:dyDescent="0.3">
      <c r="E1379" s="68"/>
    </row>
    <row r="1380" spans="5:5" x14ac:dyDescent="0.3">
      <c r="E1380" s="68"/>
    </row>
    <row r="1381" spans="5:5" x14ac:dyDescent="0.3">
      <c r="E1381" s="68"/>
    </row>
    <row r="1382" spans="5:5" x14ac:dyDescent="0.3">
      <c r="E1382" s="68"/>
    </row>
    <row r="1383" spans="5:5" x14ac:dyDescent="0.3">
      <c r="E1383" s="68"/>
    </row>
    <row r="1384" spans="5:5" x14ac:dyDescent="0.3">
      <c r="E1384" s="68"/>
    </row>
    <row r="1385" spans="5:5" x14ac:dyDescent="0.3">
      <c r="E1385" s="68"/>
    </row>
    <row r="1386" spans="5:5" x14ac:dyDescent="0.3">
      <c r="E1386" s="68"/>
    </row>
    <row r="1387" spans="5:5" x14ac:dyDescent="0.3">
      <c r="E1387" s="68"/>
    </row>
    <row r="1388" spans="5:5" x14ac:dyDescent="0.3">
      <c r="E1388" s="68"/>
    </row>
    <row r="1389" spans="5:5" x14ac:dyDescent="0.3">
      <c r="E1389" s="68"/>
    </row>
    <row r="1390" spans="5:5" x14ac:dyDescent="0.3">
      <c r="E1390" s="68"/>
    </row>
    <row r="1391" spans="5:5" x14ac:dyDescent="0.3">
      <c r="E1391" s="68"/>
    </row>
    <row r="1392" spans="5:5" x14ac:dyDescent="0.3">
      <c r="E1392" s="68"/>
    </row>
    <row r="1393" spans="5:5" x14ac:dyDescent="0.3">
      <c r="E1393" s="68"/>
    </row>
    <row r="1394" spans="5:5" x14ac:dyDescent="0.3">
      <c r="E1394" s="68"/>
    </row>
    <row r="1395" spans="5:5" x14ac:dyDescent="0.3">
      <c r="E1395" s="68"/>
    </row>
    <row r="1396" spans="5:5" x14ac:dyDescent="0.3">
      <c r="E1396" s="68"/>
    </row>
    <row r="1397" spans="5:5" x14ac:dyDescent="0.3">
      <c r="E1397" s="68"/>
    </row>
    <row r="1398" spans="5:5" x14ac:dyDescent="0.3">
      <c r="E1398" s="68"/>
    </row>
    <row r="1399" spans="5:5" x14ac:dyDescent="0.3">
      <c r="E1399" s="68"/>
    </row>
    <row r="1400" spans="5:5" x14ac:dyDescent="0.3">
      <c r="E1400" s="68"/>
    </row>
    <row r="1401" spans="5:5" x14ac:dyDescent="0.3">
      <c r="E1401" s="68"/>
    </row>
    <row r="1402" spans="5:5" x14ac:dyDescent="0.3">
      <c r="E1402" s="68"/>
    </row>
    <row r="1403" spans="5:5" x14ac:dyDescent="0.3">
      <c r="E1403" s="68"/>
    </row>
    <row r="1404" spans="5:5" x14ac:dyDescent="0.3">
      <c r="E1404" s="68"/>
    </row>
    <row r="1405" spans="5:5" x14ac:dyDescent="0.3">
      <c r="E1405" s="68"/>
    </row>
    <row r="1406" spans="5:5" x14ac:dyDescent="0.3">
      <c r="E1406" s="68"/>
    </row>
    <row r="1407" spans="5:5" x14ac:dyDescent="0.3">
      <c r="E1407" s="68"/>
    </row>
    <row r="1408" spans="5:5" x14ac:dyDescent="0.3">
      <c r="E1408" s="68"/>
    </row>
    <row r="1409" spans="5:5" x14ac:dyDescent="0.3">
      <c r="E1409" s="68"/>
    </row>
    <row r="1410" spans="5:5" x14ac:dyDescent="0.3">
      <c r="E1410" s="68"/>
    </row>
    <row r="1411" spans="5:5" x14ac:dyDescent="0.3">
      <c r="E1411" s="68"/>
    </row>
    <row r="1412" spans="5:5" x14ac:dyDescent="0.3">
      <c r="E1412" s="68"/>
    </row>
    <row r="1413" spans="5:5" x14ac:dyDescent="0.3">
      <c r="E1413" s="68"/>
    </row>
    <row r="1414" spans="5:5" x14ac:dyDescent="0.3">
      <c r="E1414" s="68"/>
    </row>
    <row r="1415" spans="5:5" x14ac:dyDescent="0.3">
      <c r="E1415" s="68"/>
    </row>
    <row r="1416" spans="5:5" x14ac:dyDescent="0.3">
      <c r="E1416" s="68"/>
    </row>
    <row r="1417" spans="5:5" x14ac:dyDescent="0.3">
      <c r="E1417" s="68"/>
    </row>
    <row r="1418" spans="5:5" x14ac:dyDescent="0.3">
      <c r="E1418" s="68"/>
    </row>
    <row r="1419" spans="5:5" x14ac:dyDescent="0.3">
      <c r="E1419" s="68"/>
    </row>
    <row r="1420" spans="5:5" x14ac:dyDescent="0.3">
      <c r="E1420" s="68"/>
    </row>
    <row r="1421" spans="5:5" x14ac:dyDescent="0.3">
      <c r="E1421" s="68"/>
    </row>
    <row r="1422" spans="5:5" x14ac:dyDescent="0.3">
      <c r="E1422" s="68"/>
    </row>
    <row r="1423" spans="5:5" x14ac:dyDescent="0.3">
      <c r="E1423" s="68"/>
    </row>
    <row r="1424" spans="5:5" x14ac:dyDescent="0.3">
      <c r="E1424" s="68"/>
    </row>
    <row r="1425" spans="5:5" x14ac:dyDescent="0.3">
      <c r="E1425" s="68"/>
    </row>
    <row r="1426" spans="5:5" x14ac:dyDescent="0.3">
      <c r="E1426" s="68"/>
    </row>
    <row r="1427" spans="5:5" x14ac:dyDescent="0.3">
      <c r="E1427" s="68"/>
    </row>
    <row r="1428" spans="5:5" x14ac:dyDescent="0.3">
      <c r="E1428" s="68"/>
    </row>
    <row r="1429" spans="5:5" x14ac:dyDescent="0.3">
      <c r="E1429" s="68"/>
    </row>
    <row r="1430" spans="5:5" x14ac:dyDescent="0.3">
      <c r="E1430" s="68"/>
    </row>
    <row r="1431" spans="5:5" x14ac:dyDescent="0.3">
      <c r="E1431" s="68"/>
    </row>
    <row r="1432" spans="5:5" x14ac:dyDescent="0.3">
      <c r="E1432" s="68"/>
    </row>
    <row r="1433" spans="5:5" x14ac:dyDescent="0.3">
      <c r="E1433" s="68"/>
    </row>
    <row r="1434" spans="5:5" x14ac:dyDescent="0.3">
      <c r="E1434" s="68"/>
    </row>
    <row r="1435" spans="5:5" x14ac:dyDescent="0.3">
      <c r="E1435" s="68"/>
    </row>
    <row r="1436" spans="5:5" x14ac:dyDescent="0.3">
      <c r="E1436" s="68"/>
    </row>
    <row r="1437" spans="5:5" x14ac:dyDescent="0.3">
      <c r="E1437" s="68"/>
    </row>
    <row r="1438" spans="5:5" x14ac:dyDescent="0.3">
      <c r="E1438" s="68"/>
    </row>
    <row r="1439" spans="5:5" x14ac:dyDescent="0.3">
      <c r="E1439" s="68"/>
    </row>
    <row r="1440" spans="5:5" x14ac:dyDescent="0.3">
      <c r="E1440" s="68"/>
    </row>
    <row r="1441" spans="5:5" x14ac:dyDescent="0.3">
      <c r="E1441" s="68"/>
    </row>
    <row r="1442" spans="5:5" x14ac:dyDescent="0.3">
      <c r="E1442" s="68"/>
    </row>
    <row r="1443" spans="5:5" x14ac:dyDescent="0.3">
      <c r="E1443" s="68"/>
    </row>
    <row r="1444" spans="5:5" x14ac:dyDescent="0.3">
      <c r="E1444" s="68"/>
    </row>
    <row r="1445" spans="5:5" x14ac:dyDescent="0.3">
      <c r="E1445" s="68"/>
    </row>
    <row r="1446" spans="5:5" x14ac:dyDescent="0.3">
      <c r="E1446" s="68"/>
    </row>
    <row r="1447" spans="5:5" x14ac:dyDescent="0.3">
      <c r="E1447" s="68"/>
    </row>
    <row r="1448" spans="5:5" x14ac:dyDescent="0.3">
      <c r="E1448" s="68"/>
    </row>
    <row r="1449" spans="5:5" x14ac:dyDescent="0.3">
      <c r="E1449" s="68"/>
    </row>
    <row r="1450" spans="5:5" x14ac:dyDescent="0.3">
      <c r="E1450" s="68"/>
    </row>
    <row r="1451" spans="5:5" x14ac:dyDescent="0.3">
      <c r="E1451" s="68"/>
    </row>
    <row r="1452" spans="5:5" x14ac:dyDescent="0.3">
      <c r="E1452" s="68"/>
    </row>
    <row r="1453" spans="5:5" x14ac:dyDescent="0.3">
      <c r="E1453" s="68"/>
    </row>
    <row r="1454" spans="5:5" x14ac:dyDescent="0.3">
      <c r="E1454" s="68"/>
    </row>
    <row r="1455" spans="5:5" x14ac:dyDescent="0.3">
      <c r="E1455" s="68"/>
    </row>
    <row r="1456" spans="5:5" x14ac:dyDescent="0.3">
      <c r="E1456" s="68"/>
    </row>
    <row r="1457" spans="5:5" x14ac:dyDescent="0.3">
      <c r="E1457" s="68"/>
    </row>
    <row r="1458" spans="5:5" x14ac:dyDescent="0.3">
      <c r="E1458" s="68"/>
    </row>
    <row r="1459" spans="5:5" x14ac:dyDescent="0.3">
      <c r="E1459" s="68"/>
    </row>
    <row r="1460" spans="5:5" x14ac:dyDescent="0.3">
      <c r="E1460" s="68"/>
    </row>
    <row r="1461" spans="5:5" x14ac:dyDescent="0.3">
      <c r="E1461" s="68"/>
    </row>
    <row r="1462" spans="5:5" x14ac:dyDescent="0.3">
      <c r="E1462" s="68"/>
    </row>
    <row r="1463" spans="5:5" x14ac:dyDescent="0.3">
      <c r="E1463" s="68"/>
    </row>
    <row r="1464" spans="5:5" x14ac:dyDescent="0.3">
      <c r="E1464" s="68"/>
    </row>
    <row r="1465" spans="5:5" x14ac:dyDescent="0.3">
      <c r="E1465" s="68"/>
    </row>
    <row r="1466" spans="5:5" x14ac:dyDescent="0.3">
      <c r="E1466" s="68"/>
    </row>
    <row r="1467" spans="5:5" x14ac:dyDescent="0.3">
      <c r="E1467" s="68"/>
    </row>
    <row r="1468" spans="5:5" x14ac:dyDescent="0.3">
      <c r="E1468" s="68"/>
    </row>
    <row r="1469" spans="5:5" x14ac:dyDescent="0.3">
      <c r="E1469" s="68"/>
    </row>
    <row r="1470" spans="5:5" x14ac:dyDescent="0.3">
      <c r="E1470" s="68"/>
    </row>
    <row r="1471" spans="5:5" x14ac:dyDescent="0.3">
      <c r="E1471" s="68"/>
    </row>
    <row r="1472" spans="5:5" x14ac:dyDescent="0.3">
      <c r="E1472" s="68"/>
    </row>
    <row r="1473" spans="5:5" x14ac:dyDescent="0.3">
      <c r="E1473" s="68"/>
    </row>
    <row r="1474" spans="5:5" x14ac:dyDescent="0.3">
      <c r="E1474" s="68"/>
    </row>
    <row r="1475" spans="5:5" x14ac:dyDescent="0.3">
      <c r="E1475" s="68"/>
    </row>
    <row r="1476" spans="5:5" x14ac:dyDescent="0.3">
      <c r="E1476" s="68"/>
    </row>
    <row r="1477" spans="5:5" x14ac:dyDescent="0.3">
      <c r="E1477" s="68"/>
    </row>
    <row r="1478" spans="5:5" x14ac:dyDescent="0.3">
      <c r="E1478" s="68"/>
    </row>
    <row r="1479" spans="5:5" x14ac:dyDescent="0.3">
      <c r="E1479" s="68"/>
    </row>
    <row r="1480" spans="5:5" x14ac:dyDescent="0.3">
      <c r="E1480" s="68"/>
    </row>
    <row r="1481" spans="5:5" x14ac:dyDescent="0.3">
      <c r="E1481" s="68"/>
    </row>
    <row r="1482" spans="5:5" x14ac:dyDescent="0.3">
      <c r="E1482" s="68"/>
    </row>
    <row r="1483" spans="5:5" x14ac:dyDescent="0.3">
      <c r="E1483" s="68"/>
    </row>
    <row r="1484" spans="5:5" x14ac:dyDescent="0.3">
      <c r="E1484" s="68"/>
    </row>
    <row r="1485" spans="5:5" x14ac:dyDescent="0.3">
      <c r="E1485" s="68"/>
    </row>
    <row r="1486" spans="5:5" x14ac:dyDescent="0.3">
      <c r="E1486" s="68"/>
    </row>
    <row r="1487" spans="5:5" x14ac:dyDescent="0.3">
      <c r="E1487" s="68"/>
    </row>
    <row r="1488" spans="5:5" x14ac:dyDescent="0.3">
      <c r="E1488" s="68"/>
    </row>
    <row r="1489" spans="5:5" x14ac:dyDescent="0.3">
      <c r="E1489" s="68"/>
    </row>
    <row r="1490" spans="5:5" x14ac:dyDescent="0.3">
      <c r="E1490" s="68"/>
    </row>
    <row r="1491" spans="5:5" x14ac:dyDescent="0.3">
      <c r="E1491" s="68"/>
    </row>
    <row r="1492" spans="5:5" x14ac:dyDescent="0.3">
      <c r="E1492" s="68"/>
    </row>
    <row r="1493" spans="5:5" x14ac:dyDescent="0.3">
      <c r="E1493" s="68"/>
    </row>
    <row r="1494" spans="5:5" x14ac:dyDescent="0.3">
      <c r="E1494" s="68"/>
    </row>
    <row r="1495" spans="5:5" x14ac:dyDescent="0.3">
      <c r="E1495" s="68"/>
    </row>
    <row r="1496" spans="5:5" x14ac:dyDescent="0.3">
      <c r="E1496" s="68"/>
    </row>
    <row r="1497" spans="5:5" x14ac:dyDescent="0.3">
      <c r="E1497" s="68"/>
    </row>
    <row r="1498" spans="5:5" x14ac:dyDescent="0.3">
      <c r="E1498" s="68"/>
    </row>
    <row r="1499" spans="5:5" x14ac:dyDescent="0.3">
      <c r="E1499" s="68"/>
    </row>
    <row r="1500" spans="5:5" x14ac:dyDescent="0.3">
      <c r="E1500" s="68"/>
    </row>
    <row r="1501" spans="5:5" x14ac:dyDescent="0.3">
      <c r="E1501" s="68"/>
    </row>
    <row r="1502" spans="5:5" x14ac:dyDescent="0.3">
      <c r="E1502" s="68"/>
    </row>
    <row r="1503" spans="5:5" x14ac:dyDescent="0.3">
      <c r="E1503" s="68"/>
    </row>
    <row r="1504" spans="5:5" x14ac:dyDescent="0.3">
      <c r="E1504" s="68"/>
    </row>
    <row r="1505" spans="5:5" x14ac:dyDescent="0.3">
      <c r="E1505" s="68"/>
    </row>
    <row r="1506" spans="5:5" x14ac:dyDescent="0.3">
      <c r="E1506" s="68"/>
    </row>
    <row r="1507" spans="5:5" x14ac:dyDescent="0.3">
      <c r="E1507" s="68"/>
    </row>
    <row r="1508" spans="5:5" x14ac:dyDescent="0.3">
      <c r="E1508" s="68"/>
    </row>
    <row r="1509" spans="5:5" x14ac:dyDescent="0.3">
      <c r="E1509" s="68"/>
    </row>
    <row r="1510" spans="5:5" x14ac:dyDescent="0.3">
      <c r="E1510" s="68"/>
    </row>
    <row r="1511" spans="5:5" x14ac:dyDescent="0.3">
      <c r="E1511" s="68"/>
    </row>
    <row r="1512" spans="5:5" x14ac:dyDescent="0.3">
      <c r="E1512" s="68"/>
    </row>
    <row r="1513" spans="5:5" x14ac:dyDescent="0.3">
      <c r="E1513" s="68"/>
    </row>
    <row r="1514" spans="5:5" x14ac:dyDescent="0.3">
      <c r="E1514" s="68"/>
    </row>
    <row r="1515" spans="5:5" x14ac:dyDescent="0.3">
      <c r="E1515" s="68"/>
    </row>
    <row r="1516" spans="5:5" x14ac:dyDescent="0.3">
      <c r="E1516" s="68"/>
    </row>
    <row r="1517" spans="5:5" x14ac:dyDescent="0.3">
      <c r="E1517" s="68"/>
    </row>
    <row r="1518" spans="5:5" x14ac:dyDescent="0.3">
      <c r="E1518" s="68"/>
    </row>
    <row r="1519" spans="5:5" x14ac:dyDescent="0.3">
      <c r="E1519" s="68"/>
    </row>
    <row r="1520" spans="5:5" x14ac:dyDescent="0.3">
      <c r="E1520" s="68"/>
    </row>
    <row r="1521" spans="5:5" x14ac:dyDescent="0.3">
      <c r="E1521" s="68"/>
    </row>
    <row r="1522" spans="5:5" x14ac:dyDescent="0.3">
      <c r="E1522" s="68"/>
    </row>
    <row r="1523" spans="5:5" x14ac:dyDescent="0.3">
      <c r="E1523" s="68"/>
    </row>
    <row r="1524" spans="5:5" x14ac:dyDescent="0.3">
      <c r="E1524" s="68"/>
    </row>
    <row r="1525" spans="5:5" x14ac:dyDescent="0.3">
      <c r="E1525" s="68"/>
    </row>
    <row r="1526" spans="5:5" x14ac:dyDescent="0.3">
      <c r="E1526" s="68"/>
    </row>
    <row r="1527" spans="5:5" x14ac:dyDescent="0.3">
      <c r="E1527" s="68"/>
    </row>
    <row r="1528" spans="5:5" x14ac:dyDescent="0.3">
      <c r="E1528" s="68"/>
    </row>
    <row r="1529" spans="5:5" x14ac:dyDescent="0.3">
      <c r="E1529" s="68"/>
    </row>
    <row r="1530" spans="5:5" x14ac:dyDescent="0.3">
      <c r="E1530" s="68"/>
    </row>
    <row r="1531" spans="5:5" x14ac:dyDescent="0.3">
      <c r="E1531" s="68"/>
    </row>
    <row r="1532" spans="5:5" x14ac:dyDescent="0.3">
      <c r="E1532" s="68"/>
    </row>
    <row r="1533" spans="5:5" x14ac:dyDescent="0.3">
      <c r="E1533" s="68"/>
    </row>
    <row r="1534" spans="5:5" x14ac:dyDescent="0.3">
      <c r="E1534" s="68"/>
    </row>
    <row r="1535" spans="5:5" x14ac:dyDescent="0.3">
      <c r="E1535" s="68"/>
    </row>
    <row r="1536" spans="5:5" x14ac:dyDescent="0.3">
      <c r="E1536" s="68"/>
    </row>
    <row r="1537" spans="5:5" x14ac:dyDescent="0.3">
      <c r="E1537" s="68"/>
    </row>
    <row r="1538" spans="5:5" x14ac:dyDescent="0.3">
      <c r="E1538" s="68"/>
    </row>
    <row r="1539" spans="5:5" x14ac:dyDescent="0.3">
      <c r="E1539" s="68"/>
    </row>
    <row r="1540" spans="5:5" x14ac:dyDescent="0.3">
      <c r="E1540" s="68"/>
    </row>
    <row r="1541" spans="5:5" x14ac:dyDescent="0.3">
      <c r="E1541" s="68"/>
    </row>
    <row r="1542" spans="5:5" x14ac:dyDescent="0.3">
      <c r="E1542" s="68"/>
    </row>
    <row r="1543" spans="5:5" x14ac:dyDescent="0.3">
      <c r="E1543" s="68"/>
    </row>
    <row r="1544" spans="5:5" x14ac:dyDescent="0.3">
      <c r="E1544" s="68"/>
    </row>
    <row r="1545" spans="5:5" x14ac:dyDescent="0.3">
      <c r="E1545" s="68"/>
    </row>
    <row r="1546" spans="5:5" x14ac:dyDescent="0.3">
      <c r="E1546" s="68"/>
    </row>
    <row r="1547" spans="5:5" x14ac:dyDescent="0.3">
      <c r="E1547" s="68"/>
    </row>
    <row r="1548" spans="5:5" x14ac:dyDescent="0.3">
      <c r="E1548" s="68"/>
    </row>
    <row r="1549" spans="5:5" x14ac:dyDescent="0.3">
      <c r="E1549" s="68"/>
    </row>
    <row r="1550" spans="5:5" x14ac:dyDescent="0.3">
      <c r="E1550" s="68"/>
    </row>
    <row r="1551" spans="5:5" x14ac:dyDescent="0.3">
      <c r="E1551" s="68"/>
    </row>
    <row r="1552" spans="5:5" x14ac:dyDescent="0.3">
      <c r="E1552" s="68"/>
    </row>
    <row r="1553" spans="5:5" x14ac:dyDescent="0.3">
      <c r="E1553" s="68"/>
    </row>
    <row r="1554" spans="5:5" x14ac:dyDescent="0.3">
      <c r="E1554" s="68"/>
    </row>
    <row r="1555" spans="5:5" x14ac:dyDescent="0.3">
      <c r="E1555" s="68"/>
    </row>
    <row r="1556" spans="5:5" x14ac:dyDescent="0.3">
      <c r="E1556" s="68"/>
    </row>
    <row r="1557" spans="5:5" x14ac:dyDescent="0.3">
      <c r="E1557" s="68"/>
    </row>
    <row r="1558" spans="5:5" x14ac:dyDescent="0.3">
      <c r="E1558" s="68"/>
    </row>
    <row r="1559" spans="5:5" x14ac:dyDescent="0.3">
      <c r="E1559" s="68"/>
    </row>
    <row r="1560" spans="5:5" x14ac:dyDescent="0.3">
      <c r="E1560" s="68"/>
    </row>
    <row r="1561" spans="5:5" x14ac:dyDescent="0.3">
      <c r="E1561" s="68"/>
    </row>
    <row r="1562" spans="5:5" x14ac:dyDescent="0.3">
      <c r="E1562" s="68"/>
    </row>
    <row r="1563" spans="5:5" x14ac:dyDescent="0.3">
      <c r="E1563" s="68"/>
    </row>
    <row r="1564" spans="5:5" x14ac:dyDescent="0.3">
      <c r="E1564" s="68"/>
    </row>
    <row r="1565" spans="5:5" x14ac:dyDescent="0.3">
      <c r="E1565" s="68"/>
    </row>
    <row r="1566" spans="5:5" x14ac:dyDescent="0.3">
      <c r="E1566" s="68"/>
    </row>
    <row r="1567" spans="5:5" x14ac:dyDescent="0.3">
      <c r="E1567" s="68"/>
    </row>
    <row r="1568" spans="5:5" x14ac:dyDescent="0.3">
      <c r="E1568" s="68"/>
    </row>
    <row r="1569" spans="5:5" x14ac:dyDescent="0.3">
      <c r="E1569" s="68"/>
    </row>
    <row r="1570" spans="5:5" x14ac:dyDescent="0.3">
      <c r="E1570" s="68"/>
    </row>
    <row r="1571" spans="5:5" x14ac:dyDescent="0.3">
      <c r="E1571" s="68"/>
    </row>
    <row r="1572" spans="5:5" x14ac:dyDescent="0.3">
      <c r="E1572" s="68"/>
    </row>
    <row r="1573" spans="5:5" x14ac:dyDescent="0.3">
      <c r="E1573" s="68"/>
    </row>
    <row r="1574" spans="5:5" x14ac:dyDescent="0.3">
      <c r="E1574" s="68"/>
    </row>
    <row r="1575" spans="5:5" x14ac:dyDescent="0.3">
      <c r="E1575" s="68"/>
    </row>
    <row r="1576" spans="5:5" x14ac:dyDescent="0.3">
      <c r="E1576" s="68"/>
    </row>
    <row r="1577" spans="5:5" x14ac:dyDescent="0.3">
      <c r="E1577" s="68"/>
    </row>
    <row r="1578" spans="5:5" x14ac:dyDescent="0.3">
      <c r="E1578" s="68"/>
    </row>
    <row r="1579" spans="5:5" x14ac:dyDescent="0.3">
      <c r="E1579" s="68"/>
    </row>
    <row r="1580" spans="5:5" x14ac:dyDescent="0.3">
      <c r="E1580" s="68"/>
    </row>
    <row r="1581" spans="5:5" x14ac:dyDescent="0.3">
      <c r="E1581" s="68"/>
    </row>
    <row r="1582" spans="5:5" x14ac:dyDescent="0.3">
      <c r="E1582" s="68"/>
    </row>
    <row r="1583" spans="5:5" x14ac:dyDescent="0.3">
      <c r="E1583" s="68"/>
    </row>
    <row r="1584" spans="5:5" x14ac:dyDescent="0.3">
      <c r="E1584" s="68"/>
    </row>
    <row r="1585" spans="5:5" x14ac:dyDescent="0.3">
      <c r="E1585" s="68"/>
    </row>
    <row r="1586" spans="5:5" x14ac:dyDescent="0.3">
      <c r="E1586" s="68"/>
    </row>
    <row r="1587" spans="5:5" x14ac:dyDescent="0.3">
      <c r="E1587" s="68"/>
    </row>
    <row r="1588" spans="5:5" x14ac:dyDescent="0.3">
      <c r="E1588" s="68"/>
    </row>
    <row r="1589" spans="5:5" x14ac:dyDescent="0.3">
      <c r="E1589" s="68"/>
    </row>
    <row r="1590" spans="5:5" x14ac:dyDescent="0.3">
      <c r="E1590" s="68"/>
    </row>
    <row r="1591" spans="5:5" x14ac:dyDescent="0.3">
      <c r="E1591" s="68"/>
    </row>
    <row r="1592" spans="5:5" x14ac:dyDescent="0.3">
      <c r="E1592" s="68"/>
    </row>
    <row r="1593" spans="5:5" x14ac:dyDescent="0.3">
      <c r="E1593" s="68"/>
    </row>
    <row r="1594" spans="5:5" x14ac:dyDescent="0.3">
      <c r="E1594" s="68"/>
    </row>
    <row r="1595" spans="5:5" x14ac:dyDescent="0.3">
      <c r="E1595" s="68"/>
    </row>
    <row r="1596" spans="5:5" x14ac:dyDescent="0.3">
      <c r="E1596" s="68"/>
    </row>
    <row r="1597" spans="5:5" x14ac:dyDescent="0.3">
      <c r="E1597" s="68"/>
    </row>
    <row r="1598" spans="5:5" x14ac:dyDescent="0.3">
      <c r="E1598" s="68"/>
    </row>
    <row r="1599" spans="5:5" x14ac:dyDescent="0.3">
      <c r="E1599" s="68"/>
    </row>
    <row r="1600" spans="5:5" x14ac:dyDescent="0.3">
      <c r="E1600" s="68"/>
    </row>
    <row r="1601" spans="5:5" x14ac:dyDescent="0.3">
      <c r="E1601" s="68"/>
    </row>
    <row r="1602" spans="5:5" x14ac:dyDescent="0.3">
      <c r="E1602" s="68"/>
    </row>
    <row r="1603" spans="5:5" x14ac:dyDescent="0.3">
      <c r="E1603" s="68"/>
    </row>
    <row r="1604" spans="5:5" x14ac:dyDescent="0.3">
      <c r="E1604" s="68"/>
    </row>
    <row r="1605" spans="5:5" x14ac:dyDescent="0.3">
      <c r="E1605" s="68"/>
    </row>
    <row r="1606" spans="5:5" x14ac:dyDescent="0.3">
      <c r="E1606" s="68"/>
    </row>
    <row r="1607" spans="5:5" x14ac:dyDescent="0.3">
      <c r="E1607" s="68"/>
    </row>
    <row r="1608" spans="5:5" x14ac:dyDescent="0.3">
      <c r="E1608" s="68"/>
    </row>
    <row r="1609" spans="5:5" x14ac:dyDescent="0.3">
      <c r="E1609" s="68"/>
    </row>
    <row r="1610" spans="5:5" x14ac:dyDescent="0.3">
      <c r="E1610" s="68"/>
    </row>
    <row r="1611" spans="5:5" x14ac:dyDescent="0.3">
      <c r="E1611" s="68"/>
    </row>
    <row r="1612" spans="5:5" x14ac:dyDescent="0.3">
      <c r="E1612" s="68"/>
    </row>
    <row r="1613" spans="5:5" x14ac:dyDescent="0.3">
      <c r="E1613" s="68"/>
    </row>
    <row r="1614" spans="5:5" x14ac:dyDescent="0.3">
      <c r="E1614" s="68"/>
    </row>
    <row r="1615" spans="5:5" x14ac:dyDescent="0.3">
      <c r="E1615" s="68"/>
    </row>
    <row r="1616" spans="5:5" x14ac:dyDescent="0.3">
      <c r="E1616" s="68"/>
    </row>
    <row r="1617" spans="5:5" x14ac:dyDescent="0.3">
      <c r="E1617" s="68"/>
    </row>
    <row r="1618" spans="5:5" x14ac:dyDescent="0.3">
      <c r="E1618" s="68"/>
    </row>
    <row r="1619" spans="5:5" x14ac:dyDescent="0.3">
      <c r="E1619" s="68"/>
    </row>
    <row r="1620" spans="5:5" x14ac:dyDescent="0.3">
      <c r="E1620" s="68"/>
    </row>
    <row r="1621" spans="5:5" x14ac:dyDescent="0.3">
      <c r="E1621" s="68"/>
    </row>
    <row r="1622" spans="5:5" x14ac:dyDescent="0.3">
      <c r="E1622" s="68"/>
    </row>
    <row r="1623" spans="5:5" x14ac:dyDescent="0.3">
      <c r="E1623" s="68"/>
    </row>
    <row r="1624" spans="5:5" x14ac:dyDescent="0.3">
      <c r="E1624" s="68"/>
    </row>
    <row r="1625" spans="5:5" x14ac:dyDescent="0.3">
      <c r="E1625" s="68"/>
    </row>
    <row r="1626" spans="5:5" x14ac:dyDescent="0.3">
      <c r="E1626" s="68"/>
    </row>
    <row r="1627" spans="5:5" x14ac:dyDescent="0.3">
      <c r="E1627" s="68"/>
    </row>
    <row r="1628" spans="5:5" x14ac:dyDescent="0.3">
      <c r="E1628" s="68"/>
    </row>
    <row r="1629" spans="5:5" x14ac:dyDescent="0.3">
      <c r="E1629" s="68"/>
    </row>
    <row r="1630" spans="5:5" x14ac:dyDescent="0.3">
      <c r="E1630" s="68"/>
    </row>
    <row r="1631" spans="5:5" x14ac:dyDescent="0.3">
      <c r="E1631" s="68"/>
    </row>
    <row r="1632" spans="5:5" x14ac:dyDescent="0.3">
      <c r="E1632" s="68"/>
    </row>
    <row r="1633" spans="5:5" x14ac:dyDescent="0.3">
      <c r="E1633" s="68"/>
    </row>
    <row r="1634" spans="5:5" x14ac:dyDescent="0.3">
      <c r="E1634" s="68"/>
    </row>
    <row r="1635" spans="5:5" x14ac:dyDescent="0.3">
      <c r="E1635" s="68"/>
    </row>
    <row r="1636" spans="5:5" x14ac:dyDescent="0.3">
      <c r="E1636" s="68"/>
    </row>
    <row r="1637" spans="5:5" x14ac:dyDescent="0.3">
      <c r="E1637" s="68"/>
    </row>
    <row r="1638" spans="5:5" x14ac:dyDescent="0.3">
      <c r="E1638" s="68"/>
    </row>
    <row r="1639" spans="5:5" x14ac:dyDescent="0.3">
      <c r="E1639" s="68"/>
    </row>
    <row r="1640" spans="5:5" x14ac:dyDescent="0.3">
      <c r="E1640" s="68"/>
    </row>
    <row r="1641" spans="5:5" x14ac:dyDescent="0.3">
      <c r="E1641" s="68"/>
    </row>
    <row r="1642" spans="5:5" x14ac:dyDescent="0.3">
      <c r="E1642" s="68"/>
    </row>
    <row r="1643" spans="5:5" x14ac:dyDescent="0.3">
      <c r="E1643" s="68"/>
    </row>
    <row r="1644" spans="5:5" x14ac:dyDescent="0.3">
      <c r="E1644" s="68"/>
    </row>
    <row r="1645" spans="5:5" x14ac:dyDescent="0.3">
      <c r="E1645" s="68"/>
    </row>
    <row r="1646" spans="5:5" x14ac:dyDescent="0.3">
      <c r="E1646" s="68"/>
    </row>
    <row r="1647" spans="5:5" x14ac:dyDescent="0.3">
      <c r="E1647" s="68"/>
    </row>
    <row r="1648" spans="5:5" x14ac:dyDescent="0.3">
      <c r="E1648" s="68"/>
    </row>
    <row r="1649" spans="5:5" x14ac:dyDescent="0.3">
      <c r="E1649" s="68"/>
    </row>
    <row r="1650" spans="5:5" x14ac:dyDescent="0.3">
      <c r="E1650" s="68"/>
    </row>
    <row r="1651" spans="5:5" x14ac:dyDescent="0.3">
      <c r="E1651" s="68"/>
    </row>
    <row r="1652" spans="5:5" x14ac:dyDescent="0.3">
      <c r="E1652" s="68"/>
    </row>
    <row r="1653" spans="5:5" x14ac:dyDescent="0.3">
      <c r="E1653" s="68"/>
    </row>
    <row r="1654" spans="5:5" x14ac:dyDescent="0.3">
      <c r="E1654" s="68"/>
    </row>
    <row r="1655" spans="5:5" x14ac:dyDescent="0.3">
      <c r="E1655" s="68"/>
    </row>
    <row r="1656" spans="5:5" x14ac:dyDescent="0.3">
      <c r="E1656" s="68"/>
    </row>
    <row r="1657" spans="5:5" x14ac:dyDescent="0.3">
      <c r="E1657" s="68"/>
    </row>
    <row r="1658" spans="5:5" x14ac:dyDescent="0.3">
      <c r="E1658" s="68"/>
    </row>
    <row r="1659" spans="5:5" x14ac:dyDescent="0.3">
      <c r="E1659" s="68"/>
    </row>
    <row r="1660" spans="5:5" x14ac:dyDescent="0.3">
      <c r="E1660" s="68"/>
    </row>
    <row r="1661" spans="5:5" x14ac:dyDescent="0.3">
      <c r="E1661" s="68"/>
    </row>
    <row r="1662" spans="5:5" x14ac:dyDescent="0.3">
      <c r="E1662" s="68"/>
    </row>
    <row r="1663" spans="5:5" x14ac:dyDescent="0.3">
      <c r="E1663" s="68"/>
    </row>
    <row r="1664" spans="5:5" x14ac:dyDescent="0.3">
      <c r="E1664" s="68"/>
    </row>
    <row r="1665" spans="5:5" x14ac:dyDescent="0.3">
      <c r="E1665" s="68"/>
    </row>
    <row r="1666" spans="5:5" x14ac:dyDescent="0.3">
      <c r="E1666" s="68"/>
    </row>
    <row r="1667" spans="5:5" x14ac:dyDescent="0.3">
      <c r="E1667" s="68"/>
    </row>
    <row r="1668" spans="5:5" x14ac:dyDescent="0.3">
      <c r="E1668" s="68"/>
    </row>
    <row r="1669" spans="5:5" x14ac:dyDescent="0.3">
      <c r="E1669" s="68"/>
    </row>
    <row r="1670" spans="5:5" x14ac:dyDescent="0.3">
      <c r="E1670" s="68"/>
    </row>
    <row r="1671" spans="5:5" x14ac:dyDescent="0.3">
      <c r="E1671" s="68"/>
    </row>
    <row r="1672" spans="5:5" x14ac:dyDescent="0.3">
      <c r="E1672" s="68"/>
    </row>
    <row r="1673" spans="5:5" x14ac:dyDescent="0.3">
      <c r="E1673" s="68"/>
    </row>
    <row r="1674" spans="5:5" x14ac:dyDescent="0.3">
      <c r="E1674" s="68"/>
    </row>
    <row r="1675" spans="5:5" x14ac:dyDescent="0.3">
      <c r="E1675" s="68"/>
    </row>
    <row r="1676" spans="5:5" x14ac:dyDescent="0.3">
      <c r="E1676" s="68"/>
    </row>
    <row r="1677" spans="5:5" x14ac:dyDescent="0.3">
      <c r="E1677" s="68"/>
    </row>
    <row r="1678" spans="5:5" x14ac:dyDescent="0.3">
      <c r="E1678" s="68"/>
    </row>
    <row r="1679" spans="5:5" x14ac:dyDescent="0.3">
      <c r="E1679" s="68"/>
    </row>
    <row r="1680" spans="5:5" x14ac:dyDescent="0.3">
      <c r="E1680" s="68"/>
    </row>
    <row r="1681" spans="5:5" x14ac:dyDescent="0.3">
      <c r="E1681" s="68"/>
    </row>
    <row r="1682" spans="5:5" x14ac:dyDescent="0.3">
      <c r="E1682" s="68"/>
    </row>
    <row r="1683" spans="5:5" x14ac:dyDescent="0.3">
      <c r="E1683" s="68"/>
    </row>
    <row r="1684" spans="5:5" x14ac:dyDescent="0.3">
      <c r="E1684" s="68"/>
    </row>
    <row r="1685" spans="5:5" x14ac:dyDescent="0.3">
      <c r="E1685" s="68"/>
    </row>
    <row r="1686" spans="5:5" x14ac:dyDescent="0.3">
      <c r="E1686" s="68"/>
    </row>
    <row r="1687" spans="5:5" x14ac:dyDescent="0.3">
      <c r="E1687" s="68"/>
    </row>
    <row r="1688" spans="5:5" x14ac:dyDescent="0.3">
      <c r="E1688" s="68"/>
    </row>
    <row r="1689" spans="5:5" x14ac:dyDescent="0.3">
      <c r="E1689" s="68"/>
    </row>
    <row r="1690" spans="5:5" x14ac:dyDescent="0.3">
      <c r="E1690" s="68"/>
    </row>
    <row r="1691" spans="5:5" x14ac:dyDescent="0.3">
      <c r="E1691" s="68"/>
    </row>
    <row r="1692" spans="5:5" x14ac:dyDescent="0.3">
      <c r="E1692" s="68"/>
    </row>
    <row r="1693" spans="5:5" x14ac:dyDescent="0.3">
      <c r="E1693" s="68"/>
    </row>
    <row r="1694" spans="5:5" x14ac:dyDescent="0.3">
      <c r="E1694" s="68"/>
    </row>
    <row r="1695" spans="5:5" x14ac:dyDescent="0.3">
      <c r="E1695" s="68"/>
    </row>
    <row r="1696" spans="5:5" x14ac:dyDescent="0.3">
      <c r="E1696" s="68"/>
    </row>
    <row r="1697" spans="5:5" x14ac:dyDescent="0.3">
      <c r="E1697" s="68"/>
    </row>
    <row r="1698" spans="5:5" x14ac:dyDescent="0.3">
      <c r="E1698" s="68"/>
    </row>
    <row r="1699" spans="5:5" x14ac:dyDescent="0.3">
      <c r="E1699" s="68"/>
    </row>
    <row r="1700" spans="5:5" x14ac:dyDescent="0.3">
      <c r="E1700" s="68"/>
    </row>
    <row r="1701" spans="5:5" x14ac:dyDescent="0.3">
      <c r="E1701" s="68"/>
    </row>
    <row r="1702" spans="5:5" x14ac:dyDescent="0.3">
      <c r="E1702" s="68"/>
    </row>
    <row r="1703" spans="5:5" x14ac:dyDescent="0.3">
      <c r="E1703" s="68"/>
    </row>
    <row r="1704" spans="5:5" x14ac:dyDescent="0.3">
      <c r="E1704" s="68"/>
    </row>
    <row r="1705" spans="5:5" x14ac:dyDescent="0.3">
      <c r="E1705" s="68"/>
    </row>
    <row r="1706" spans="5:5" x14ac:dyDescent="0.3">
      <c r="E1706" s="68"/>
    </row>
    <row r="1707" spans="5:5" x14ac:dyDescent="0.3">
      <c r="E1707" s="68"/>
    </row>
    <row r="1708" spans="5:5" x14ac:dyDescent="0.3">
      <c r="E1708" s="68"/>
    </row>
    <row r="1709" spans="5:5" x14ac:dyDescent="0.3">
      <c r="E1709" s="68"/>
    </row>
    <row r="1710" spans="5:5" x14ac:dyDescent="0.3">
      <c r="E1710" s="68"/>
    </row>
    <row r="1711" spans="5:5" x14ac:dyDescent="0.3">
      <c r="E1711" s="68"/>
    </row>
    <row r="1712" spans="5:5" x14ac:dyDescent="0.3">
      <c r="E1712" s="68"/>
    </row>
    <row r="1713" spans="5:5" x14ac:dyDescent="0.3">
      <c r="E1713" s="68"/>
    </row>
    <row r="1714" spans="5:5" x14ac:dyDescent="0.3">
      <c r="E1714" s="68"/>
    </row>
    <row r="1715" spans="5:5" x14ac:dyDescent="0.3">
      <c r="E1715" s="68"/>
    </row>
    <row r="1716" spans="5:5" x14ac:dyDescent="0.3">
      <c r="E1716" s="68"/>
    </row>
    <row r="1717" spans="5:5" x14ac:dyDescent="0.3">
      <c r="E1717" s="68"/>
    </row>
    <row r="1718" spans="5:5" x14ac:dyDescent="0.3">
      <c r="E1718" s="68"/>
    </row>
    <row r="1719" spans="5:5" x14ac:dyDescent="0.3">
      <c r="E1719" s="68"/>
    </row>
    <row r="1720" spans="5:5" x14ac:dyDescent="0.3">
      <c r="E1720" s="68"/>
    </row>
    <row r="1721" spans="5:5" x14ac:dyDescent="0.3">
      <c r="E1721" s="68"/>
    </row>
    <row r="1722" spans="5:5" x14ac:dyDescent="0.3">
      <c r="E1722" s="68"/>
    </row>
    <row r="1723" spans="5:5" x14ac:dyDescent="0.3">
      <c r="E1723" s="68"/>
    </row>
    <row r="1724" spans="5:5" x14ac:dyDescent="0.3">
      <c r="E1724" s="68"/>
    </row>
    <row r="1725" spans="5:5" x14ac:dyDescent="0.3">
      <c r="E1725" s="68"/>
    </row>
    <row r="1726" spans="5:5" x14ac:dyDescent="0.3">
      <c r="E1726" s="68"/>
    </row>
    <row r="1727" spans="5:5" x14ac:dyDescent="0.3">
      <c r="E1727" s="68"/>
    </row>
    <row r="1728" spans="5:5" x14ac:dyDescent="0.3">
      <c r="E1728" s="68"/>
    </row>
    <row r="1729" spans="5:5" x14ac:dyDescent="0.3">
      <c r="E1729" s="68"/>
    </row>
    <row r="1730" spans="5:5" x14ac:dyDescent="0.3">
      <c r="E1730" s="68"/>
    </row>
    <row r="1731" spans="5:5" x14ac:dyDescent="0.3">
      <c r="E1731" s="68"/>
    </row>
    <row r="1732" spans="5:5" x14ac:dyDescent="0.3">
      <c r="E1732" s="68"/>
    </row>
  </sheetData>
  <autoFilter ref="A2:H389" xr:uid="{AC80F30E-B1F1-419A-AE79-BC72FCE5AA4C}"/>
  <mergeCells count="209">
    <mergeCell ref="A3:A127"/>
    <mergeCell ref="B5:B6"/>
    <mergeCell ref="C5:C6"/>
    <mergeCell ref="B7:B9"/>
    <mergeCell ref="B16:B18"/>
    <mergeCell ref="C16:C18"/>
    <mergeCell ref="B19:B21"/>
    <mergeCell ref="C19:C21"/>
    <mergeCell ref="C7:C9"/>
    <mergeCell ref="B10:B12"/>
    <mergeCell ref="C10:C12"/>
    <mergeCell ref="B13:B14"/>
    <mergeCell ref="C13:C14"/>
    <mergeCell ref="B28:B29"/>
    <mergeCell ref="C28:C29"/>
    <mergeCell ref="B30:B33"/>
    <mergeCell ref="C30:C33"/>
    <mergeCell ref="B34:B36"/>
    <mergeCell ref="C34:C36"/>
    <mergeCell ref="B38:B41"/>
    <mergeCell ref="C38:C41"/>
    <mergeCell ref="B22:B24"/>
    <mergeCell ref="C22:C24"/>
    <mergeCell ref="B25:B27"/>
    <mergeCell ref="C25:C27"/>
    <mergeCell ref="B42:B46"/>
    <mergeCell ref="C42:C46"/>
    <mergeCell ref="B60:B63"/>
    <mergeCell ref="C60:C63"/>
    <mergeCell ref="B65:B66"/>
    <mergeCell ref="C65:C66"/>
    <mergeCell ref="B50:B53"/>
    <mergeCell ref="C50:C53"/>
    <mergeCell ref="B55:B59"/>
    <mergeCell ref="C55:C59"/>
    <mergeCell ref="B47:B49"/>
    <mergeCell ref="C47:C49"/>
    <mergeCell ref="B86:B89"/>
    <mergeCell ref="C86:C89"/>
    <mergeCell ref="B90:B91"/>
    <mergeCell ref="C90:C91"/>
    <mergeCell ref="B74:B77"/>
    <mergeCell ref="C74:C77"/>
    <mergeCell ref="B78:B85"/>
    <mergeCell ref="C78:C85"/>
    <mergeCell ref="B67:B69"/>
    <mergeCell ref="C67:C69"/>
    <mergeCell ref="B70:B72"/>
    <mergeCell ref="C70:C72"/>
    <mergeCell ref="B116:B120"/>
    <mergeCell ref="C116:C120"/>
    <mergeCell ref="B121:B127"/>
    <mergeCell ref="C121:C127"/>
    <mergeCell ref="B106:B110"/>
    <mergeCell ref="C106:C110"/>
    <mergeCell ref="B111:B115"/>
    <mergeCell ref="C111:C115"/>
    <mergeCell ref="B92:B101"/>
    <mergeCell ref="C92:C101"/>
    <mergeCell ref="B102:B105"/>
    <mergeCell ref="C102:C105"/>
    <mergeCell ref="A128:A205"/>
    <mergeCell ref="B129:B130"/>
    <mergeCell ref="C129:C130"/>
    <mergeCell ref="B131:B133"/>
    <mergeCell ref="C131:C133"/>
    <mergeCell ref="B134:B137"/>
    <mergeCell ref="C134:C137"/>
    <mergeCell ref="B143:B146"/>
    <mergeCell ref="C143:C146"/>
    <mergeCell ref="B147:B155"/>
    <mergeCell ref="C147:C155"/>
    <mergeCell ref="B138:B139"/>
    <mergeCell ref="C138:C139"/>
    <mergeCell ref="B140:B142"/>
    <mergeCell ref="C140:C142"/>
    <mergeCell ref="B166:B168"/>
    <mergeCell ref="C166:C168"/>
    <mergeCell ref="B172:B173"/>
    <mergeCell ref="C172:C173"/>
    <mergeCell ref="B174:B178"/>
    <mergeCell ref="C174:C178"/>
    <mergeCell ref="B169:B171"/>
    <mergeCell ref="C169:C171"/>
    <mergeCell ref="B157:B162"/>
    <mergeCell ref="C157:C162"/>
    <mergeCell ref="B163:B165"/>
    <mergeCell ref="C163:C165"/>
    <mergeCell ref="B197:B199"/>
    <mergeCell ref="C197:C199"/>
    <mergeCell ref="B201:B205"/>
    <mergeCell ref="C201:C205"/>
    <mergeCell ref="B188:B190"/>
    <mergeCell ref="C188:C190"/>
    <mergeCell ref="B191:B196"/>
    <mergeCell ref="C191:C196"/>
    <mergeCell ref="B179:B182"/>
    <mergeCell ref="C179:C182"/>
    <mergeCell ref="B183:B184"/>
    <mergeCell ref="C183:C184"/>
    <mergeCell ref="B217:B219"/>
    <mergeCell ref="C217:C219"/>
    <mergeCell ref="B220:B223"/>
    <mergeCell ref="C220:C223"/>
    <mergeCell ref="A206:A287"/>
    <mergeCell ref="B207:B210"/>
    <mergeCell ref="C207:C210"/>
    <mergeCell ref="B211:B212"/>
    <mergeCell ref="C211:C212"/>
    <mergeCell ref="B213:B216"/>
    <mergeCell ref="C213:C216"/>
    <mergeCell ref="B233:B236"/>
    <mergeCell ref="C233:C236"/>
    <mergeCell ref="B238:B242"/>
    <mergeCell ref="C238:C242"/>
    <mergeCell ref="B224:B226"/>
    <mergeCell ref="C224:C226"/>
    <mergeCell ref="B228:B232"/>
    <mergeCell ref="C228:C232"/>
    <mergeCell ref="B249:B252"/>
    <mergeCell ref="C249:C252"/>
    <mergeCell ref="B254:B256"/>
    <mergeCell ref="C254:C256"/>
    <mergeCell ref="B243:B246"/>
    <mergeCell ref="C243:C246"/>
    <mergeCell ref="B247:B248"/>
    <mergeCell ref="C247:C248"/>
    <mergeCell ref="B273:B275"/>
    <mergeCell ref="C273:C275"/>
    <mergeCell ref="B277:B280"/>
    <mergeCell ref="C277:C280"/>
    <mergeCell ref="B266:B268"/>
    <mergeCell ref="C266:C268"/>
    <mergeCell ref="B269:B272"/>
    <mergeCell ref="C269:C272"/>
    <mergeCell ref="B257:B262"/>
    <mergeCell ref="C257:C262"/>
    <mergeCell ref="B263:B265"/>
    <mergeCell ref="C263:C265"/>
    <mergeCell ref="B286:B287"/>
    <mergeCell ref="C286:C287"/>
    <mergeCell ref="B289:B293"/>
    <mergeCell ref="C289:C293"/>
    <mergeCell ref="B294:B297"/>
    <mergeCell ref="C294:C297"/>
    <mergeCell ref="B281:B282"/>
    <mergeCell ref="C281:C282"/>
    <mergeCell ref="B283:B285"/>
    <mergeCell ref="C283:C285"/>
    <mergeCell ref="B318:B321"/>
    <mergeCell ref="C318:C321"/>
    <mergeCell ref="B322:B324"/>
    <mergeCell ref="C322:C324"/>
    <mergeCell ref="A288:A326"/>
    <mergeCell ref="B334:B336"/>
    <mergeCell ref="C334:C336"/>
    <mergeCell ref="B337:B338"/>
    <mergeCell ref="C337:C338"/>
    <mergeCell ref="B325:B326"/>
    <mergeCell ref="C325:C326"/>
    <mergeCell ref="B313:B315"/>
    <mergeCell ref="C313:C315"/>
    <mergeCell ref="B316:B317"/>
    <mergeCell ref="C316:C317"/>
    <mergeCell ref="B303:B307"/>
    <mergeCell ref="C303:C307"/>
    <mergeCell ref="B309:B312"/>
    <mergeCell ref="C309:C312"/>
    <mergeCell ref="B298:B300"/>
    <mergeCell ref="C298:C300"/>
    <mergeCell ref="B301:B302"/>
    <mergeCell ref="C301:C302"/>
    <mergeCell ref="C332:C333"/>
    <mergeCell ref="B346:B347"/>
    <mergeCell ref="B362:B365"/>
    <mergeCell ref="C362:C365"/>
    <mergeCell ref="B366:B368"/>
    <mergeCell ref="C366:C368"/>
    <mergeCell ref="B352:B354"/>
    <mergeCell ref="C352:C354"/>
    <mergeCell ref="B355:B360"/>
    <mergeCell ref="C355:C360"/>
    <mergeCell ref="C346:C347"/>
    <mergeCell ref="B349:B350"/>
    <mergeCell ref="C349:C350"/>
    <mergeCell ref="A1:H1"/>
    <mergeCell ref="A369:A388"/>
    <mergeCell ref="B370:B371"/>
    <mergeCell ref="C370:C371"/>
    <mergeCell ref="B372:B373"/>
    <mergeCell ref="C372:C373"/>
    <mergeCell ref="B375:B377"/>
    <mergeCell ref="C375:C377"/>
    <mergeCell ref="B383:B386"/>
    <mergeCell ref="C383:C386"/>
    <mergeCell ref="B387:B388"/>
    <mergeCell ref="C387:C388"/>
    <mergeCell ref="B378:B379"/>
    <mergeCell ref="C378:C379"/>
    <mergeCell ref="B380:B381"/>
    <mergeCell ref="C380:C381"/>
    <mergeCell ref="B339:B340"/>
    <mergeCell ref="C339:C340"/>
    <mergeCell ref="B342:B345"/>
    <mergeCell ref="C342:C345"/>
    <mergeCell ref="A327:A368"/>
    <mergeCell ref="B328:B331"/>
    <mergeCell ref="C328:C331"/>
    <mergeCell ref="B332:B333"/>
  </mergeCells>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B14F-C5CE-41A2-83FC-07DFD26985FF}">
  <sheetPr codeName="Sheet8">
    <tabColor rgb="FF00B0F0"/>
  </sheetPr>
  <dimension ref="A1:D31"/>
  <sheetViews>
    <sheetView zoomScale="70" zoomScaleNormal="70" workbookViewId="0">
      <selection activeCell="D2" sqref="D2"/>
    </sheetView>
  </sheetViews>
  <sheetFormatPr defaultColWidth="34.21875" defaultRowHeight="14.4" x14ac:dyDescent="0.3"/>
  <cols>
    <col min="1" max="1" width="24.21875" style="37" customWidth="1"/>
    <col min="2" max="2" width="53.44140625" style="12" customWidth="1"/>
    <col min="3" max="16384" width="34.21875" style="12"/>
  </cols>
  <sheetData>
    <row r="1" spans="1:4" ht="43.2" customHeight="1" x14ac:dyDescent="0.95">
      <c r="A1" s="177" t="s">
        <v>865</v>
      </c>
      <c r="B1" s="177"/>
      <c r="C1" s="177"/>
      <c r="D1" s="177"/>
    </row>
    <row r="2" spans="1:4" ht="73.2" customHeight="1" x14ac:dyDescent="0.3">
      <c r="A2" s="38" t="s">
        <v>743</v>
      </c>
      <c r="B2" s="38" t="s">
        <v>744</v>
      </c>
      <c r="C2" s="38" t="s">
        <v>745</v>
      </c>
      <c r="D2" s="120"/>
    </row>
    <row r="3" spans="1:4" ht="19.95" customHeight="1" x14ac:dyDescent="0.3">
      <c r="A3" s="176" t="s">
        <v>746</v>
      </c>
      <c r="B3" s="176"/>
      <c r="C3" s="176"/>
      <c r="D3" s="120"/>
    </row>
    <row r="4" spans="1:4" x14ac:dyDescent="0.3">
      <c r="A4" s="69" t="s">
        <v>747</v>
      </c>
      <c r="B4" s="69" t="s">
        <v>748</v>
      </c>
      <c r="C4" s="69" t="s">
        <v>749</v>
      </c>
      <c r="D4" s="69" t="s">
        <v>750</v>
      </c>
    </row>
    <row r="5" spans="1:4" x14ac:dyDescent="0.3">
      <c r="A5" s="37" t="s">
        <v>751</v>
      </c>
      <c r="B5" s="12" t="s">
        <v>752</v>
      </c>
    </row>
    <row r="6" spans="1:4" ht="72" x14ac:dyDescent="0.3">
      <c r="A6" s="37" t="s">
        <v>753</v>
      </c>
      <c r="B6" s="12" t="s">
        <v>754</v>
      </c>
      <c r="C6" s="70" t="s">
        <v>755</v>
      </c>
      <c r="D6" s="12" t="s">
        <v>756</v>
      </c>
    </row>
    <row r="7" spans="1:4" x14ac:dyDescent="0.3">
      <c r="A7" s="37" t="s">
        <v>757</v>
      </c>
      <c r="B7" s="12" t="s">
        <v>758</v>
      </c>
    </row>
    <row r="8" spans="1:4" x14ac:dyDescent="0.3">
      <c r="A8" s="37" t="s">
        <v>759</v>
      </c>
      <c r="B8" s="12" t="s">
        <v>760</v>
      </c>
      <c r="C8" s="71" t="s">
        <v>835</v>
      </c>
      <c r="D8" s="12" t="s">
        <v>756</v>
      </c>
    </row>
    <row r="9" spans="1:4" x14ac:dyDescent="0.3">
      <c r="A9" s="37" t="s">
        <v>761</v>
      </c>
      <c r="B9" s="12" t="s">
        <v>758</v>
      </c>
    </row>
    <row r="10" spans="1:4" x14ac:dyDescent="0.3">
      <c r="A10" s="37" t="s">
        <v>762</v>
      </c>
      <c r="B10" s="12" t="s">
        <v>758</v>
      </c>
    </row>
    <row r="11" spans="1:4" x14ac:dyDescent="0.3">
      <c r="A11" s="37" t="s">
        <v>763</v>
      </c>
      <c r="B11" s="12" t="s">
        <v>758</v>
      </c>
    </row>
    <row r="12" spans="1:4" x14ac:dyDescent="0.3">
      <c r="A12" s="37" t="s">
        <v>764</v>
      </c>
      <c r="B12" s="12" t="s">
        <v>758</v>
      </c>
    </row>
    <row r="13" spans="1:4" x14ac:dyDescent="0.3">
      <c r="A13" s="37" t="s">
        <v>765</v>
      </c>
      <c r="B13" s="12" t="s">
        <v>758</v>
      </c>
    </row>
    <row r="14" spans="1:4" x14ac:dyDescent="0.3">
      <c r="A14" s="37" t="s">
        <v>766</v>
      </c>
      <c r="B14" s="12" t="s">
        <v>758</v>
      </c>
    </row>
    <row r="15" spans="1:4" ht="360" x14ac:dyDescent="0.3">
      <c r="A15" s="37" t="s">
        <v>767</v>
      </c>
      <c r="B15" s="12" t="s">
        <v>768</v>
      </c>
      <c r="C15" s="70" t="s">
        <v>769</v>
      </c>
    </row>
    <row r="16" spans="1:4" x14ac:dyDescent="0.3">
      <c r="A16" s="37" t="s">
        <v>770</v>
      </c>
      <c r="B16" s="12" t="s">
        <v>760</v>
      </c>
      <c r="C16" s="83" t="s">
        <v>855</v>
      </c>
    </row>
    <row r="17" spans="1:4" ht="57.6" x14ac:dyDescent="0.3">
      <c r="A17" s="37" t="s">
        <v>771</v>
      </c>
      <c r="B17" s="12" t="s">
        <v>760</v>
      </c>
      <c r="C17" s="72" t="s">
        <v>772</v>
      </c>
      <c r="D17" s="12" t="s">
        <v>756</v>
      </c>
    </row>
    <row r="18" spans="1:4" x14ac:dyDescent="0.3">
      <c r="A18" s="37" t="s">
        <v>773</v>
      </c>
      <c r="B18" s="12" t="s">
        <v>758</v>
      </c>
    </row>
    <row r="19" spans="1:4" x14ac:dyDescent="0.3">
      <c r="A19" s="37" t="s">
        <v>774</v>
      </c>
      <c r="B19" s="12" t="s">
        <v>760</v>
      </c>
      <c r="C19" s="71" t="s">
        <v>775</v>
      </c>
      <c r="D19" s="12" t="s">
        <v>756</v>
      </c>
    </row>
    <row r="20" spans="1:4" x14ac:dyDescent="0.3">
      <c r="A20" s="37" t="s">
        <v>776</v>
      </c>
      <c r="B20" s="12" t="s">
        <v>760</v>
      </c>
      <c r="C20" s="72" t="s">
        <v>777</v>
      </c>
      <c r="D20" s="12" t="s">
        <v>756</v>
      </c>
    </row>
    <row r="21" spans="1:4" ht="43.2" x14ac:dyDescent="0.3">
      <c r="A21" s="37" t="s">
        <v>778</v>
      </c>
      <c r="B21" s="12" t="s">
        <v>760</v>
      </c>
      <c r="C21" s="72" t="s">
        <v>779</v>
      </c>
      <c r="D21" s="12" t="s">
        <v>756</v>
      </c>
    </row>
    <row r="22" spans="1:4" x14ac:dyDescent="0.3">
      <c r="A22" s="37" t="s">
        <v>780</v>
      </c>
      <c r="B22" s="12" t="s">
        <v>781</v>
      </c>
    </row>
    <row r="23" spans="1:4" x14ac:dyDescent="0.3">
      <c r="A23" s="37" t="s">
        <v>782</v>
      </c>
      <c r="B23" s="12" t="s">
        <v>758</v>
      </c>
    </row>
    <row r="24" spans="1:4" x14ac:dyDescent="0.3">
      <c r="A24" s="37" t="s">
        <v>783</v>
      </c>
      <c r="B24" s="12" t="s">
        <v>758</v>
      </c>
    </row>
    <row r="25" spans="1:4" x14ac:dyDescent="0.3">
      <c r="A25" s="37" t="s">
        <v>784</v>
      </c>
      <c r="B25" s="12" t="s">
        <v>785</v>
      </c>
    </row>
    <row r="26" spans="1:4" x14ac:dyDescent="0.3">
      <c r="A26" s="37" t="s">
        <v>786</v>
      </c>
      <c r="B26" s="12" t="s">
        <v>787</v>
      </c>
    </row>
    <row r="27" spans="1:4" x14ac:dyDescent="0.3">
      <c r="A27" s="37" t="s">
        <v>788</v>
      </c>
      <c r="B27" s="12" t="s">
        <v>760</v>
      </c>
      <c r="C27" s="83" t="s">
        <v>856</v>
      </c>
    </row>
    <row r="28" spans="1:4" x14ac:dyDescent="0.3">
      <c r="A28" s="37" t="s">
        <v>789</v>
      </c>
      <c r="B28" s="12" t="s">
        <v>760</v>
      </c>
      <c r="C28" s="83" t="s">
        <v>857</v>
      </c>
    </row>
    <row r="29" spans="1:4" x14ac:dyDescent="0.3">
      <c r="A29" s="37" t="s">
        <v>790</v>
      </c>
      <c r="B29" s="12" t="s">
        <v>758</v>
      </c>
    </row>
    <row r="30" spans="1:4" x14ac:dyDescent="0.3">
      <c r="A30" s="37" t="s">
        <v>791</v>
      </c>
      <c r="B30" s="12" t="s">
        <v>787</v>
      </c>
    </row>
    <row r="31" spans="1:4" x14ac:dyDescent="0.3">
      <c r="A31" s="37" t="s">
        <v>792</v>
      </c>
      <c r="B31" s="12" t="s">
        <v>758</v>
      </c>
    </row>
  </sheetData>
  <mergeCells count="2">
    <mergeCell ref="A3:C3"/>
    <mergeCell ref="A1:D1"/>
  </mergeCells>
  <hyperlinks>
    <hyperlink ref="C15" r:id="rId1" xr:uid="{F2A451C2-C37F-4D3D-8A3F-A597552ED0A2}"/>
    <hyperlink ref="C6" r:id="rId2" xr:uid="{7C276897-00EC-4F7E-812C-F1C43074BCC0}"/>
    <hyperlink ref="C17" r:id="rId3" display="https://net.jogtar.hu/jogszabaly?docid=a2300023.tv" xr:uid="{2404907A-9DEF-41A4-B025-A36E79EC8CFB}"/>
    <hyperlink ref="C19" r:id="rId4" display="https://www.gazzettaufficiale.it/atto/serie_generale/caricaDettaglioAtto/originario?atto.dataPubblicazioneGazzetta=2024-10-01&amp;atto.codiceRedazionale=24G00155&amp;elenco30giorni=false" xr:uid="{073914A4-6DF8-4196-8872-DFEC92606A11}"/>
    <hyperlink ref="C21" r:id="rId5" display="https://e-seimas.lrs.lt/portal/legalAct/lt/TAD/1a8657f2427a11efb121d2fe3a0eff27?jfwid=-d779quvbm" xr:uid="{357E36CA-8D02-4D62-AB2F-35BBE07D47C4}"/>
    <hyperlink ref="C20" r:id="rId6" display="https://www.cobalt.legal/wp-content/uploads/2024/09/COBALT_National_Cyber_Security_Law_01.09.2024.pdf" xr:uid="{13AFFDDA-C23E-4912-A2F2-9F46D7C90977}"/>
    <hyperlink ref="C8" r:id="rId7" display="https://narodne-novine.nn.hr/clanci/sluzbeni/2024_02_14_254.html" xr:uid="{FE8ADD1C-EB11-49C1-86E7-0517E24A81AC}"/>
    <hyperlink ref="C16" r:id="rId8" display="https://search.et.gr/en/fek/?fekId=774154" xr:uid="{0D63E743-EABD-4319-B147-56F049A8AA26}"/>
    <hyperlink ref="C27" r:id="rId9" display="https://monitoruloficial.ro/Monitorul-Oficial--PI--1332--2024.html" xr:uid="{CD370E18-4913-4486-930D-81C06FC9189D}"/>
    <hyperlink ref="C28" r:id="rId10" display="https://www.slov-lex.sk/ezbierky/pravne-predpisy/SK/ZZ/2018/69/?ucinnost=08.01.2025" xr:uid="{F8CEF9EB-AE7C-4B47-B718-99524E3F051E}"/>
  </hyperlinks>
  <pageMargins left="0.7" right="0.7" top="0.75" bottom="0.75" header="0.3" footer="0.3"/>
  <tableParts count="1">
    <tablePart r:id="rId1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3300-29AE-462C-B7D6-8285DD6837AB}">
  <sheetPr codeName="Sheet5">
    <tabColor rgb="FFFFC000"/>
  </sheetPr>
  <dimension ref="A1:F396"/>
  <sheetViews>
    <sheetView zoomScale="60" zoomScaleNormal="60" workbookViewId="0">
      <pane xSplit="1" ySplit="3" topLeftCell="B4" activePane="bottomRight" state="frozen"/>
      <selection pane="topRight" activeCell="B1" sqref="B1"/>
      <selection pane="bottomLeft" activeCell="A3" sqref="A3"/>
      <selection pane="bottomRight" sqref="A1:F1"/>
    </sheetView>
  </sheetViews>
  <sheetFormatPr defaultColWidth="8.77734375" defaultRowHeight="14.4" x14ac:dyDescent="0.3"/>
  <cols>
    <col min="1" max="1" width="30.77734375" style="10" customWidth="1"/>
    <col min="2" max="2" width="19.44140625" style="10" customWidth="1"/>
    <col min="3" max="3" width="32.21875" style="10" customWidth="1"/>
    <col min="4" max="4" width="50.21875" style="10" customWidth="1"/>
    <col min="5" max="5" width="28.5546875" style="51" customWidth="1"/>
    <col min="6" max="6" width="16.77734375" style="51" customWidth="1"/>
    <col min="7" max="16384" width="8.77734375" style="10"/>
  </cols>
  <sheetData>
    <row r="1" spans="1:6" ht="37.5" customHeight="1" thickBot="1" x14ac:dyDescent="0.35">
      <c r="A1" s="209" t="s">
        <v>863</v>
      </c>
      <c r="B1" s="209"/>
      <c r="C1" s="209"/>
      <c r="D1" s="209"/>
      <c r="E1" s="209"/>
      <c r="F1" s="209"/>
    </row>
    <row r="2" spans="1:6" s="52" customFormat="1" x14ac:dyDescent="0.3">
      <c r="A2" s="187" t="s">
        <v>0</v>
      </c>
      <c r="B2" s="189" t="s">
        <v>1</v>
      </c>
      <c r="C2" s="189" t="s">
        <v>2</v>
      </c>
      <c r="D2" s="189" t="s">
        <v>3</v>
      </c>
      <c r="E2" s="182" t="s">
        <v>563</v>
      </c>
      <c r="F2" s="180" t="s">
        <v>4</v>
      </c>
    </row>
    <row r="3" spans="1:6" s="52" customFormat="1" ht="21.45" customHeight="1" thickBot="1" x14ac:dyDescent="0.35">
      <c r="A3" s="188"/>
      <c r="B3" s="190"/>
      <c r="C3" s="190"/>
      <c r="D3" s="190"/>
      <c r="E3" s="183"/>
      <c r="F3" s="181"/>
    </row>
    <row r="4" spans="1:6" ht="235.05" customHeight="1" x14ac:dyDescent="0.3">
      <c r="A4" s="184" t="s">
        <v>5</v>
      </c>
      <c r="B4" s="14" t="s">
        <v>6</v>
      </c>
      <c r="C4" s="47"/>
      <c r="D4" s="15"/>
      <c r="E4" s="17" t="s">
        <v>564</v>
      </c>
      <c r="F4" s="16"/>
    </row>
    <row r="5" spans="1:6" ht="77.099999999999994" customHeight="1" x14ac:dyDescent="0.3">
      <c r="A5" s="185"/>
      <c r="B5" s="18"/>
      <c r="C5" s="19" t="s">
        <v>7</v>
      </c>
      <c r="D5" s="20" t="s">
        <v>8</v>
      </c>
      <c r="E5" s="21"/>
      <c r="F5" s="21"/>
    </row>
    <row r="6" spans="1:6" ht="55.2" x14ac:dyDescent="0.3">
      <c r="A6" s="185"/>
      <c r="B6" s="170"/>
      <c r="C6" s="171" t="s">
        <v>9</v>
      </c>
      <c r="D6" s="20" t="s">
        <v>10</v>
      </c>
      <c r="E6" s="178"/>
      <c r="F6" s="178"/>
    </row>
    <row r="7" spans="1:6" ht="69" x14ac:dyDescent="0.3">
      <c r="A7" s="186"/>
      <c r="B7" s="170"/>
      <c r="C7" s="171"/>
      <c r="D7" s="20" t="s">
        <v>11</v>
      </c>
      <c r="E7" s="179"/>
      <c r="F7" s="179"/>
    </row>
    <row r="8" spans="1:6" ht="82.8" x14ac:dyDescent="0.3">
      <c r="A8" s="185"/>
      <c r="B8" s="170"/>
      <c r="C8" s="171" t="s">
        <v>12</v>
      </c>
      <c r="D8" s="20" t="s">
        <v>13</v>
      </c>
      <c r="E8" s="178" t="s">
        <v>565</v>
      </c>
      <c r="F8" s="178" t="s">
        <v>14</v>
      </c>
    </row>
    <row r="9" spans="1:6" ht="55.2" x14ac:dyDescent="0.3">
      <c r="A9" s="186"/>
      <c r="B9" s="170"/>
      <c r="C9" s="171"/>
      <c r="D9" s="20" t="s">
        <v>15</v>
      </c>
      <c r="E9" s="179"/>
      <c r="F9" s="179"/>
    </row>
    <row r="10" spans="1:6" ht="27.6" x14ac:dyDescent="0.3">
      <c r="A10" s="186"/>
      <c r="B10" s="170"/>
      <c r="C10" s="171"/>
      <c r="D10" s="20" t="s">
        <v>16</v>
      </c>
      <c r="E10" s="179"/>
      <c r="F10" s="179"/>
    </row>
    <row r="11" spans="1:6" ht="41.4" x14ac:dyDescent="0.3">
      <c r="A11" s="185"/>
      <c r="B11" s="170"/>
      <c r="C11" s="171" t="s">
        <v>17</v>
      </c>
      <c r="D11" s="20" t="s">
        <v>18</v>
      </c>
      <c r="E11" s="178"/>
      <c r="F11" s="178"/>
    </row>
    <row r="12" spans="1:6" ht="55.2" x14ac:dyDescent="0.3">
      <c r="A12" s="186"/>
      <c r="B12" s="170"/>
      <c r="C12" s="171"/>
      <c r="D12" s="20" t="s">
        <v>19</v>
      </c>
      <c r="E12" s="179"/>
      <c r="F12" s="179"/>
    </row>
    <row r="13" spans="1:6" ht="69" x14ac:dyDescent="0.3">
      <c r="A13" s="186"/>
      <c r="B13" s="170"/>
      <c r="C13" s="171"/>
      <c r="D13" s="20" t="s">
        <v>20</v>
      </c>
      <c r="E13" s="179"/>
      <c r="F13" s="179"/>
    </row>
    <row r="14" spans="1:6" ht="55.2" x14ac:dyDescent="0.3">
      <c r="A14" s="186"/>
      <c r="B14" s="170"/>
      <c r="C14" s="171" t="s">
        <v>21</v>
      </c>
      <c r="D14" s="20" t="s">
        <v>22</v>
      </c>
      <c r="E14" s="179"/>
      <c r="F14" s="179"/>
    </row>
    <row r="15" spans="1:6" ht="55.2" x14ac:dyDescent="0.3">
      <c r="A15" s="186"/>
      <c r="B15" s="170"/>
      <c r="C15" s="171"/>
      <c r="D15" s="20" t="s">
        <v>23</v>
      </c>
      <c r="E15" s="179"/>
      <c r="F15" s="179"/>
    </row>
    <row r="16" spans="1:6" ht="151.94999999999999" customHeight="1" x14ac:dyDescent="0.3">
      <c r="A16" s="186"/>
      <c r="B16" s="19" t="s">
        <v>24</v>
      </c>
      <c r="C16" s="18"/>
      <c r="D16" s="24"/>
      <c r="E16" s="25"/>
      <c r="F16" s="25"/>
    </row>
    <row r="17" spans="1:6" ht="41.4" x14ac:dyDescent="0.3">
      <c r="A17" s="185"/>
      <c r="B17" s="170"/>
      <c r="C17" s="171" t="s">
        <v>25</v>
      </c>
      <c r="D17" s="20" t="s">
        <v>26</v>
      </c>
      <c r="E17" s="178"/>
      <c r="F17" s="178"/>
    </row>
    <row r="18" spans="1:6" ht="55.2" x14ac:dyDescent="0.3">
      <c r="A18" s="186"/>
      <c r="B18" s="170"/>
      <c r="C18" s="171"/>
      <c r="D18" s="20" t="s">
        <v>27</v>
      </c>
      <c r="E18" s="179"/>
      <c r="F18" s="179"/>
    </row>
    <row r="19" spans="1:6" ht="41.4" x14ac:dyDescent="0.3">
      <c r="A19" s="186"/>
      <c r="B19" s="170"/>
      <c r="C19" s="171"/>
      <c r="D19" s="20" t="s">
        <v>28</v>
      </c>
      <c r="E19" s="179"/>
      <c r="F19" s="179"/>
    </row>
    <row r="20" spans="1:6" ht="41.4" x14ac:dyDescent="0.3">
      <c r="A20" s="186"/>
      <c r="B20" s="170"/>
      <c r="C20" s="171" t="s">
        <v>29</v>
      </c>
      <c r="D20" s="20" t="s">
        <v>30</v>
      </c>
      <c r="E20" s="179" t="s">
        <v>566</v>
      </c>
      <c r="F20" s="179"/>
    </row>
    <row r="21" spans="1:6" ht="41.4" x14ac:dyDescent="0.3">
      <c r="A21" s="186"/>
      <c r="B21" s="170"/>
      <c r="C21" s="171"/>
      <c r="D21" s="20" t="s">
        <v>31</v>
      </c>
      <c r="E21" s="179"/>
      <c r="F21" s="179"/>
    </row>
    <row r="22" spans="1:6" ht="41.4" x14ac:dyDescent="0.3">
      <c r="A22" s="186"/>
      <c r="B22" s="170"/>
      <c r="C22" s="171"/>
      <c r="D22" s="20" t="s">
        <v>32</v>
      </c>
      <c r="E22" s="179"/>
      <c r="F22" s="179"/>
    </row>
    <row r="23" spans="1:6" ht="41.4" x14ac:dyDescent="0.3">
      <c r="A23" s="186"/>
      <c r="B23" s="170" t="s">
        <v>33</v>
      </c>
      <c r="C23" s="171" t="s">
        <v>34</v>
      </c>
      <c r="D23" s="20" t="s">
        <v>35</v>
      </c>
      <c r="E23" s="179"/>
      <c r="F23" s="179"/>
    </row>
    <row r="24" spans="1:6" ht="27.6" x14ac:dyDescent="0.3">
      <c r="A24" s="186"/>
      <c r="B24" s="170"/>
      <c r="C24" s="171"/>
      <c r="D24" s="20" t="s">
        <v>36</v>
      </c>
      <c r="E24" s="179"/>
      <c r="F24" s="179"/>
    </row>
    <row r="25" spans="1:6" ht="27.6" x14ac:dyDescent="0.3">
      <c r="A25" s="186"/>
      <c r="B25" s="170"/>
      <c r="C25" s="171"/>
      <c r="D25" s="20" t="s">
        <v>37</v>
      </c>
      <c r="E25" s="179"/>
      <c r="F25" s="179"/>
    </row>
    <row r="26" spans="1:6" ht="27.6" x14ac:dyDescent="0.3">
      <c r="A26" s="186"/>
      <c r="B26" s="170"/>
      <c r="C26" s="171" t="s">
        <v>38</v>
      </c>
      <c r="D26" s="20" t="s">
        <v>39</v>
      </c>
      <c r="E26" s="179"/>
      <c r="F26" s="179"/>
    </row>
    <row r="27" spans="1:6" ht="27.6" x14ac:dyDescent="0.3">
      <c r="A27" s="186"/>
      <c r="B27" s="170"/>
      <c r="C27" s="171"/>
      <c r="D27" s="20" t="s">
        <v>40</v>
      </c>
      <c r="E27" s="179"/>
      <c r="F27" s="179"/>
    </row>
    <row r="28" spans="1:6" ht="69" x14ac:dyDescent="0.3">
      <c r="A28" s="186"/>
      <c r="B28" s="170"/>
      <c r="C28" s="171"/>
      <c r="D28" s="20" t="s">
        <v>41</v>
      </c>
      <c r="E28" s="179"/>
      <c r="F28" s="179"/>
    </row>
    <row r="29" spans="1:6" ht="41.4" x14ac:dyDescent="0.3">
      <c r="A29" s="185"/>
      <c r="B29" s="170"/>
      <c r="C29" s="171" t="s">
        <v>42</v>
      </c>
      <c r="D29" s="20" t="s">
        <v>43</v>
      </c>
      <c r="E29" s="178" t="s">
        <v>567</v>
      </c>
      <c r="F29" s="178"/>
    </row>
    <row r="30" spans="1:6" ht="69" x14ac:dyDescent="0.3">
      <c r="A30" s="186"/>
      <c r="B30" s="170"/>
      <c r="C30" s="171"/>
      <c r="D30" s="20" t="s">
        <v>44</v>
      </c>
      <c r="E30" s="179"/>
      <c r="F30" s="179"/>
    </row>
    <row r="31" spans="1:6" ht="41.4" x14ac:dyDescent="0.3">
      <c r="A31" s="185"/>
      <c r="B31" s="172"/>
      <c r="C31" s="171" t="s">
        <v>45</v>
      </c>
      <c r="D31" s="20" t="s">
        <v>46</v>
      </c>
      <c r="E31" s="178"/>
      <c r="F31" s="178"/>
    </row>
    <row r="32" spans="1:6" ht="41.4" x14ac:dyDescent="0.3">
      <c r="A32" s="186"/>
      <c r="B32" s="172"/>
      <c r="C32" s="171"/>
      <c r="D32" s="20" t="s">
        <v>47</v>
      </c>
      <c r="E32" s="179"/>
      <c r="F32" s="179"/>
    </row>
    <row r="33" spans="1:6" ht="27.6" x14ac:dyDescent="0.3">
      <c r="A33" s="186"/>
      <c r="B33" s="172"/>
      <c r="C33" s="171"/>
      <c r="D33" s="20" t="s">
        <v>48</v>
      </c>
      <c r="E33" s="179"/>
      <c r="F33" s="179"/>
    </row>
    <row r="34" spans="1:6" ht="41.4" x14ac:dyDescent="0.3">
      <c r="A34" s="186"/>
      <c r="B34" s="172"/>
      <c r="C34" s="171"/>
      <c r="D34" s="20" t="s">
        <v>49</v>
      </c>
      <c r="E34" s="179"/>
      <c r="F34" s="179"/>
    </row>
    <row r="35" spans="1:6" ht="55.2" x14ac:dyDescent="0.3">
      <c r="A35" s="186"/>
      <c r="B35" s="172"/>
      <c r="C35" s="171" t="s">
        <v>50</v>
      </c>
      <c r="D35" s="20" t="s">
        <v>51</v>
      </c>
      <c r="E35" s="179"/>
      <c r="F35" s="179"/>
    </row>
    <row r="36" spans="1:6" ht="14.7" customHeight="1" x14ac:dyDescent="0.3">
      <c r="A36" s="186"/>
      <c r="B36" s="172"/>
      <c r="C36" s="171"/>
      <c r="D36" s="20" t="s">
        <v>52</v>
      </c>
      <c r="E36" s="179"/>
      <c r="F36" s="179"/>
    </row>
    <row r="37" spans="1:6" ht="26.7" customHeight="1" x14ac:dyDescent="0.3">
      <c r="A37" s="186"/>
      <c r="B37" s="172"/>
      <c r="C37" s="171"/>
      <c r="D37" s="20" t="s">
        <v>53</v>
      </c>
      <c r="E37" s="179"/>
      <c r="F37" s="179"/>
    </row>
    <row r="38" spans="1:6" ht="193.2" x14ac:dyDescent="0.3">
      <c r="A38" s="186"/>
      <c r="B38" s="19" t="s">
        <v>54</v>
      </c>
      <c r="C38" s="18"/>
      <c r="D38" s="24"/>
      <c r="E38" s="25"/>
      <c r="F38" s="25"/>
    </row>
    <row r="39" spans="1:6" ht="41.4" x14ac:dyDescent="0.3">
      <c r="A39" s="185"/>
      <c r="B39" s="170"/>
      <c r="C39" s="171" t="s">
        <v>55</v>
      </c>
      <c r="D39" s="20" t="s">
        <v>56</v>
      </c>
      <c r="E39" s="178"/>
      <c r="F39" s="178" t="s">
        <v>57</v>
      </c>
    </row>
    <row r="40" spans="1:6" ht="55.2" x14ac:dyDescent="0.3">
      <c r="A40" s="186"/>
      <c r="B40" s="170"/>
      <c r="C40" s="171"/>
      <c r="D40" s="20" t="s">
        <v>58</v>
      </c>
      <c r="E40" s="179"/>
      <c r="F40" s="179"/>
    </row>
    <row r="41" spans="1:6" ht="41.4" x14ac:dyDescent="0.3">
      <c r="A41" s="186"/>
      <c r="B41" s="170"/>
      <c r="C41" s="171"/>
      <c r="D41" s="20" t="s">
        <v>59</v>
      </c>
      <c r="E41" s="179"/>
      <c r="F41" s="179"/>
    </row>
    <row r="42" spans="1:6" ht="41.4" x14ac:dyDescent="0.3">
      <c r="A42" s="186"/>
      <c r="B42" s="170"/>
      <c r="C42" s="171"/>
      <c r="D42" s="20" t="s">
        <v>60</v>
      </c>
      <c r="E42" s="179"/>
      <c r="F42" s="179"/>
    </row>
    <row r="43" spans="1:6" ht="27.6" x14ac:dyDescent="0.3">
      <c r="A43" s="185"/>
      <c r="B43" s="170"/>
      <c r="C43" s="171" t="s">
        <v>61</v>
      </c>
      <c r="D43" s="20" t="s">
        <v>62</v>
      </c>
      <c r="E43" s="178"/>
      <c r="F43" s="178" t="s">
        <v>63</v>
      </c>
    </row>
    <row r="44" spans="1:6" ht="39.6" customHeight="1" x14ac:dyDescent="0.3">
      <c r="A44" s="186"/>
      <c r="B44" s="170"/>
      <c r="C44" s="171"/>
      <c r="D44" s="20" t="s">
        <v>64</v>
      </c>
      <c r="E44" s="179"/>
      <c r="F44" s="179"/>
    </row>
    <row r="45" spans="1:6" ht="26.7" customHeight="1" x14ac:dyDescent="0.3">
      <c r="A45" s="186"/>
      <c r="B45" s="170"/>
      <c r="C45" s="171"/>
      <c r="D45" s="20" t="s">
        <v>65</v>
      </c>
      <c r="E45" s="179"/>
      <c r="F45" s="179"/>
    </row>
    <row r="46" spans="1:6" ht="39.6" customHeight="1" x14ac:dyDescent="0.3">
      <c r="A46" s="186"/>
      <c r="B46" s="170"/>
      <c r="C46" s="171"/>
      <c r="D46" s="20" t="s">
        <v>66</v>
      </c>
      <c r="E46" s="179"/>
      <c r="F46" s="179"/>
    </row>
    <row r="47" spans="1:6" ht="26.7" customHeight="1" x14ac:dyDescent="0.3">
      <c r="A47" s="186"/>
      <c r="B47" s="170"/>
      <c r="C47" s="171"/>
      <c r="D47" s="20" t="s">
        <v>67</v>
      </c>
      <c r="E47" s="23"/>
      <c r="F47" s="23"/>
    </row>
    <row r="48" spans="1:6" ht="55.2" x14ac:dyDescent="0.3">
      <c r="A48" s="185"/>
      <c r="B48" s="170"/>
      <c r="C48" s="171" t="s">
        <v>68</v>
      </c>
      <c r="D48" s="20" t="s">
        <v>69</v>
      </c>
      <c r="E48" s="178"/>
      <c r="F48" s="178"/>
    </row>
    <row r="49" spans="1:6" ht="27.6" x14ac:dyDescent="0.3">
      <c r="A49" s="186"/>
      <c r="B49" s="170"/>
      <c r="C49" s="171"/>
      <c r="D49" s="20" t="s">
        <v>70</v>
      </c>
      <c r="E49" s="179"/>
      <c r="F49" s="179"/>
    </row>
    <row r="50" spans="1:6" ht="41.4" x14ac:dyDescent="0.3">
      <c r="A50" s="186"/>
      <c r="B50" s="170"/>
      <c r="C50" s="171"/>
      <c r="D50" s="20" t="s">
        <v>71</v>
      </c>
      <c r="E50" s="179"/>
      <c r="F50" s="179"/>
    </row>
    <row r="51" spans="1:6" ht="55.2" x14ac:dyDescent="0.3">
      <c r="A51" s="185"/>
      <c r="B51" s="170"/>
      <c r="C51" s="171" t="s">
        <v>72</v>
      </c>
      <c r="D51" s="20" t="s">
        <v>73</v>
      </c>
      <c r="E51" s="178"/>
      <c r="F51" s="178" t="s">
        <v>74</v>
      </c>
    </row>
    <row r="52" spans="1:6" ht="41.4" x14ac:dyDescent="0.3">
      <c r="A52" s="186"/>
      <c r="B52" s="170"/>
      <c r="C52" s="171"/>
      <c r="D52" s="20" t="s">
        <v>75</v>
      </c>
      <c r="E52" s="179"/>
      <c r="F52" s="179"/>
    </row>
    <row r="53" spans="1:6" ht="55.2" x14ac:dyDescent="0.3">
      <c r="A53" s="186"/>
      <c r="B53" s="170"/>
      <c r="C53" s="171"/>
      <c r="D53" s="20" t="s">
        <v>76</v>
      </c>
      <c r="E53" s="179"/>
      <c r="F53" s="179"/>
    </row>
    <row r="54" spans="1:6" ht="41.4" x14ac:dyDescent="0.3">
      <c r="A54" s="186"/>
      <c r="B54" s="170"/>
      <c r="C54" s="171"/>
      <c r="D54" s="20" t="s">
        <v>77</v>
      </c>
      <c r="E54" s="179"/>
      <c r="F54" s="179"/>
    </row>
    <row r="55" spans="1:6" ht="82.8" x14ac:dyDescent="0.3">
      <c r="A55" s="186"/>
      <c r="B55" s="19" t="s">
        <v>78</v>
      </c>
      <c r="C55" s="18"/>
      <c r="D55" s="24"/>
      <c r="E55" s="25"/>
      <c r="F55" s="25"/>
    </row>
    <row r="56" spans="1:6" ht="55.2" x14ac:dyDescent="0.3">
      <c r="A56" s="185"/>
      <c r="B56" s="170"/>
      <c r="C56" s="171" t="s">
        <v>79</v>
      </c>
      <c r="D56" s="20" t="s">
        <v>80</v>
      </c>
      <c r="E56" s="178"/>
      <c r="F56" s="178"/>
    </row>
    <row r="57" spans="1:6" ht="69" x14ac:dyDescent="0.3">
      <c r="A57" s="186"/>
      <c r="B57" s="170"/>
      <c r="C57" s="171"/>
      <c r="D57" s="20" t="s">
        <v>81</v>
      </c>
      <c r="E57" s="179"/>
      <c r="F57" s="179"/>
    </row>
    <row r="58" spans="1:6" ht="27.6" x14ac:dyDescent="0.3">
      <c r="A58" s="186"/>
      <c r="B58" s="170"/>
      <c r="C58" s="171"/>
      <c r="D58" s="20" t="s">
        <v>82</v>
      </c>
      <c r="E58" s="179"/>
      <c r="F58" s="179"/>
    </row>
    <row r="59" spans="1:6" ht="41.4" x14ac:dyDescent="0.3">
      <c r="A59" s="186"/>
      <c r="B59" s="170"/>
      <c r="C59" s="171"/>
      <c r="D59" s="20" t="s">
        <v>83</v>
      </c>
      <c r="E59" s="179"/>
      <c r="F59" s="179"/>
    </row>
    <row r="60" spans="1:6" ht="41.4" x14ac:dyDescent="0.3">
      <c r="A60" s="186"/>
      <c r="B60" s="170"/>
      <c r="C60" s="171"/>
      <c r="D60" s="20" t="s">
        <v>84</v>
      </c>
      <c r="E60" s="179"/>
      <c r="F60" s="179"/>
    </row>
    <row r="61" spans="1:6" ht="55.2" x14ac:dyDescent="0.3">
      <c r="A61" s="185"/>
      <c r="B61" s="170"/>
      <c r="C61" s="171" t="s">
        <v>85</v>
      </c>
      <c r="D61" s="20" t="s">
        <v>86</v>
      </c>
      <c r="E61" s="178"/>
      <c r="F61" s="178"/>
    </row>
    <row r="62" spans="1:6" ht="55.2" x14ac:dyDescent="0.3">
      <c r="A62" s="186"/>
      <c r="B62" s="170"/>
      <c r="C62" s="171"/>
      <c r="D62" s="20" t="s">
        <v>87</v>
      </c>
      <c r="E62" s="179"/>
      <c r="F62" s="179"/>
    </row>
    <row r="63" spans="1:6" ht="27.6" x14ac:dyDescent="0.3">
      <c r="A63" s="186"/>
      <c r="B63" s="170"/>
      <c r="C63" s="171"/>
      <c r="D63" s="20" t="s">
        <v>88</v>
      </c>
      <c r="E63" s="179"/>
      <c r="F63" s="179"/>
    </row>
    <row r="64" spans="1:6" ht="55.2" x14ac:dyDescent="0.3">
      <c r="A64" s="186"/>
      <c r="B64" s="170"/>
      <c r="C64" s="171"/>
      <c r="D64" s="20" t="s">
        <v>89</v>
      </c>
      <c r="E64" s="179"/>
      <c r="F64" s="179"/>
    </row>
    <row r="65" spans="1:6" ht="165.6" x14ac:dyDescent="0.3">
      <c r="A65" s="186"/>
      <c r="B65" s="19" t="s">
        <v>90</v>
      </c>
      <c r="C65" s="18"/>
      <c r="D65" s="24"/>
      <c r="E65" s="25"/>
      <c r="F65" s="25"/>
    </row>
    <row r="66" spans="1:6" ht="41.4" x14ac:dyDescent="0.3">
      <c r="A66" s="186"/>
      <c r="B66" s="170"/>
      <c r="C66" s="171" t="s">
        <v>91</v>
      </c>
      <c r="D66" s="20" t="s">
        <v>92</v>
      </c>
      <c r="E66" s="179"/>
      <c r="F66" s="179"/>
    </row>
    <row r="67" spans="1:6" ht="41.4" x14ac:dyDescent="0.3">
      <c r="A67" s="186"/>
      <c r="B67" s="170"/>
      <c r="C67" s="171"/>
      <c r="D67" s="20" t="s">
        <v>93</v>
      </c>
      <c r="E67" s="179"/>
      <c r="F67" s="179"/>
    </row>
    <row r="68" spans="1:6" ht="41.4" x14ac:dyDescent="0.3">
      <c r="A68" s="185"/>
      <c r="B68" s="170"/>
      <c r="C68" s="171" t="s">
        <v>94</v>
      </c>
      <c r="D68" s="20" t="s">
        <v>95</v>
      </c>
      <c r="E68" s="178"/>
      <c r="F68" s="178"/>
    </row>
    <row r="69" spans="1:6" ht="41.4" x14ac:dyDescent="0.3">
      <c r="A69" s="186"/>
      <c r="B69" s="170"/>
      <c r="C69" s="171"/>
      <c r="D69" s="20" t="s">
        <v>96</v>
      </c>
      <c r="E69" s="179"/>
      <c r="F69" s="179"/>
    </row>
    <row r="70" spans="1:6" ht="27.6" x14ac:dyDescent="0.3">
      <c r="A70" s="186"/>
      <c r="B70" s="170"/>
      <c r="C70" s="171"/>
      <c r="D70" s="20" t="s">
        <v>97</v>
      </c>
      <c r="E70" s="179"/>
      <c r="F70" s="179"/>
    </row>
    <row r="71" spans="1:6" ht="41.4" x14ac:dyDescent="0.3">
      <c r="A71" s="185"/>
      <c r="B71" s="170"/>
      <c r="C71" s="171" t="s">
        <v>98</v>
      </c>
      <c r="D71" s="20" t="s">
        <v>99</v>
      </c>
      <c r="E71" s="178"/>
      <c r="F71" s="178" t="s">
        <v>100</v>
      </c>
    </row>
    <row r="72" spans="1:6" ht="41.4" x14ac:dyDescent="0.3">
      <c r="A72" s="186"/>
      <c r="B72" s="170"/>
      <c r="C72" s="171"/>
      <c r="D72" s="20" t="s">
        <v>101</v>
      </c>
      <c r="E72" s="179"/>
      <c r="F72" s="179"/>
    </row>
    <row r="73" spans="1:6" ht="27.6" x14ac:dyDescent="0.3">
      <c r="A73" s="186"/>
      <c r="B73" s="170"/>
      <c r="C73" s="171"/>
      <c r="D73" s="20" t="s">
        <v>102</v>
      </c>
      <c r="E73" s="179"/>
      <c r="F73" s="179"/>
    </row>
    <row r="74" spans="1:6" ht="193.2" x14ac:dyDescent="0.3">
      <c r="A74" s="186"/>
      <c r="B74" s="19" t="s">
        <v>103</v>
      </c>
      <c r="C74" s="18"/>
      <c r="D74" s="24"/>
      <c r="E74" s="25"/>
      <c r="F74" s="25"/>
    </row>
    <row r="75" spans="1:6" ht="41.4" x14ac:dyDescent="0.3">
      <c r="A75" s="185"/>
      <c r="B75" s="170"/>
      <c r="C75" s="171" t="s">
        <v>104</v>
      </c>
      <c r="D75" s="20" t="s">
        <v>105</v>
      </c>
      <c r="E75" s="178"/>
      <c r="F75" s="178" t="s">
        <v>106</v>
      </c>
    </row>
    <row r="76" spans="1:6" ht="82.8" x14ac:dyDescent="0.3">
      <c r="A76" s="186"/>
      <c r="B76" s="170"/>
      <c r="C76" s="171"/>
      <c r="D76" s="20" t="s">
        <v>107</v>
      </c>
      <c r="E76" s="179"/>
      <c r="F76" s="179"/>
    </row>
    <row r="77" spans="1:6" ht="55.2" x14ac:dyDescent="0.3">
      <c r="A77" s="186"/>
      <c r="B77" s="170"/>
      <c r="C77" s="171"/>
      <c r="D77" s="20" t="s">
        <v>108</v>
      </c>
      <c r="E77" s="179"/>
      <c r="F77" s="179"/>
    </row>
    <row r="78" spans="1:6" ht="69" x14ac:dyDescent="0.3">
      <c r="A78" s="186"/>
      <c r="B78" s="170"/>
      <c r="C78" s="171"/>
      <c r="D78" s="20" t="s">
        <v>109</v>
      </c>
      <c r="E78" s="179"/>
      <c r="F78" s="179"/>
    </row>
    <row r="79" spans="1:6" ht="55.2" x14ac:dyDescent="0.3">
      <c r="A79" s="185"/>
      <c r="B79" s="173"/>
      <c r="C79" s="171" t="s">
        <v>110</v>
      </c>
      <c r="D79" s="20" t="s">
        <v>111</v>
      </c>
      <c r="E79" s="178" t="s">
        <v>568</v>
      </c>
      <c r="F79" s="178" t="s">
        <v>112</v>
      </c>
    </row>
    <row r="80" spans="1:6" ht="27.6" x14ac:dyDescent="0.3">
      <c r="A80" s="186"/>
      <c r="B80" s="173"/>
      <c r="C80" s="171"/>
      <c r="D80" s="20" t="s">
        <v>113</v>
      </c>
      <c r="E80" s="179"/>
      <c r="F80" s="179"/>
    </row>
    <row r="81" spans="1:6" ht="69" x14ac:dyDescent="0.3">
      <c r="A81" s="186"/>
      <c r="B81" s="173"/>
      <c r="C81" s="171"/>
      <c r="D81" s="20" t="s">
        <v>114</v>
      </c>
      <c r="E81" s="179"/>
      <c r="F81" s="179"/>
    </row>
    <row r="82" spans="1:6" ht="55.2" x14ac:dyDescent="0.3">
      <c r="A82" s="186"/>
      <c r="B82" s="173"/>
      <c r="C82" s="171"/>
      <c r="D82" s="20" t="s">
        <v>115</v>
      </c>
      <c r="E82" s="179"/>
      <c r="F82" s="179"/>
    </row>
    <row r="83" spans="1:6" ht="55.2" x14ac:dyDescent="0.3">
      <c r="A83" s="186"/>
      <c r="B83" s="173"/>
      <c r="C83" s="171"/>
      <c r="D83" s="20" t="s">
        <v>116</v>
      </c>
      <c r="E83" s="179"/>
      <c r="F83" s="179"/>
    </row>
    <row r="84" spans="1:6" ht="69" x14ac:dyDescent="0.3">
      <c r="A84" s="186"/>
      <c r="B84" s="173"/>
      <c r="C84" s="171"/>
      <c r="D84" s="20" t="s">
        <v>117</v>
      </c>
      <c r="E84" s="179"/>
      <c r="F84" s="179"/>
    </row>
    <row r="85" spans="1:6" ht="41.4" x14ac:dyDescent="0.3">
      <c r="A85" s="186"/>
      <c r="B85" s="173"/>
      <c r="C85" s="171"/>
      <c r="D85" s="20" t="s">
        <v>118</v>
      </c>
      <c r="E85" s="179"/>
      <c r="F85" s="179"/>
    </row>
    <row r="86" spans="1:6" ht="41.4" x14ac:dyDescent="0.3">
      <c r="A86" s="186"/>
      <c r="B86" s="173"/>
      <c r="C86" s="171"/>
      <c r="D86" s="20" t="s">
        <v>119</v>
      </c>
      <c r="E86" s="179"/>
      <c r="F86" s="179"/>
    </row>
    <row r="87" spans="1:6" ht="27.6" x14ac:dyDescent="0.3">
      <c r="A87" s="186"/>
      <c r="B87" s="172"/>
      <c r="C87" s="171" t="s">
        <v>120</v>
      </c>
      <c r="D87" s="20" t="s">
        <v>121</v>
      </c>
      <c r="E87" s="179"/>
      <c r="F87" s="179"/>
    </row>
    <row r="88" spans="1:6" ht="41.4" x14ac:dyDescent="0.3">
      <c r="A88" s="186"/>
      <c r="B88" s="172"/>
      <c r="C88" s="171"/>
      <c r="D88" s="20" t="s">
        <v>122</v>
      </c>
      <c r="E88" s="179"/>
      <c r="F88" s="179"/>
    </row>
    <row r="89" spans="1:6" ht="27.6" x14ac:dyDescent="0.3">
      <c r="A89" s="186"/>
      <c r="B89" s="172"/>
      <c r="C89" s="171"/>
      <c r="D89" s="20" t="s">
        <v>123</v>
      </c>
      <c r="E89" s="179"/>
      <c r="F89" s="179"/>
    </row>
    <row r="90" spans="1:6" ht="41.4" x14ac:dyDescent="0.3">
      <c r="A90" s="186"/>
      <c r="B90" s="172"/>
      <c r="C90" s="171"/>
      <c r="D90" s="20" t="s">
        <v>124</v>
      </c>
      <c r="E90" s="179"/>
      <c r="F90" s="179"/>
    </row>
    <row r="91" spans="1:6" ht="69" x14ac:dyDescent="0.3">
      <c r="A91" s="185"/>
      <c r="B91" s="172"/>
      <c r="C91" s="171" t="s">
        <v>125</v>
      </c>
      <c r="D91" s="20" t="s">
        <v>126</v>
      </c>
      <c r="E91" s="178" t="s">
        <v>569</v>
      </c>
      <c r="F91" s="178"/>
    </row>
    <row r="92" spans="1:6" ht="27.6" x14ac:dyDescent="0.3">
      <c r="A92" s="186"/>
      <c r="B92" s="172"/>
      <c r="C92" s="171"/>
      <c r="D92" s="20" t="s">
        <v>127</v>
      </c>
      <c r="E92" s="179"/>
      <c r="F92" s="179"/>
    </row>
    <row r="93" spans="1:6" ht="41.4" x14ac:dyDescent="0.3">
      <c r="A93" s="185"/>
      <c r="B93" s="172"/>
      <c r="C93" s="171" t="s">
        <v>128</v>
      </c>
      <c r="D93" s="20" t="s">
        <v>129</v>
      </c>
      <c r="E93" s="178" t="s">
        <v>570</v>
      </c>
      <c r="F93" s="178"/>
    </row>
    <row r="94" spans="1:6" ht="55.2" x14ac:dyDescent="0.3">
      <c r="A94" s="186"/>
      <c r="B94" s="172"/>
      <c r="C94" s="171"/>
      <c r="D94" s="20" t="s">
        <v>130</v>
      </c>
      <c r="E94" s="179"/>
      <c r="F94" s="179"/>
    </row>
    <row r="95" spans="1:6" ht="41.4" x14ac:dyDescent="0.3">
      <c r="A95" s="186"/>
      <c r="B95" s="172"/>
      <c r="C95" s="171"/>
      <c r="D95" s="20" t="s">
        <v>131</v>
      </c>
      <c r="E95" s="179"/>
      <c r="F95" s="179"/>
    </row>
    <row r="96" spans="1:6" ht="41.4" x14ac:dyDescent="0.3">
      <c r="A96" s="186"/>
      <c r="B96" s="172"/>
      <c r="C96" s="171"/>
      <c r="D96" s="20" t="s">
        <v>132</v>
      </c>
      <c r="E96" s="179"/>
      <c r="F96" s="179"/>
    </row>
    <row r="97" spans="1:6" ht="55.2" x14ac:dyDescent="0.3">
      <c r="A97" s="186"/>
      <c r="B97" s="172"/>
      <c r="C97" s="171"/>
      <c r="D97" s="20" t="s">
        <v>133</v>
      </c>
      <c r="E97" s="179"/>
      <c r="F97" s="179"/>
    </row>
    <row r="98" spans="1:6" ht="55.2" x14ac:dyDescent="0.3">
      <c r="A98" s="186"/>
      <c r="B98" s="172"/>
      <c r="C98" s="171"/>
      <c r="D98" s="20" t="s">
        <v>134</v>
      </c>
      <c r="E98" s="179"/>
      <c r="F98" s="179"/>
    </row>
    <row r="99" spans="1:6" ht="55.2" x14ac:dyDescent="0.3">
      <c r="A99" s="186"/>
      <c r="B99" s="172"/>
      <c r="C99" s="171"/>
      <c r="D99" s="20" t="s">
        <v>135</v>
      </c>
      <c r="E99" s="179"/>
      <c r="F99" s="179"/>
    </row>
    <row r="100" spans="1:6" ht="27.6" x14ac:dyDescent="0.3">
      <c r="A100" s="186"/>
      <c r="B100" s="172"/>
      <c r="C100" s="171"/>
      <c r="D100" s="20" t="s">
        <v>136</v>
      </c>
      <c r="E100" s="179"/>
      <c r="F100" s="179"/>
    </row>
    <row r="101" spans="1:6" ht="55.2" x14ac:dyDescent="0.3">
      <c r="A101" s="186"/>
      <c r="B101" s="172"/>
      <c r="C101" s="171"/>
      <c r="D101" s="20" t="s">
        <v>137</v>
      </c>
      <c r="E101" s="179"/>
      <c r="F101" s="179"/>
    </row>
    <row r="102" spans="1:6" ht="55.2" x14ac:dyDescent="0.3">
      <c r="A102" s="186"/>
      <c r="B102" s="172"/>
      <c r="C102" s="171"/>
      <c r="D102" s="20" t="s">
        <v>138</v>
      </c>
      <c r="E102" s="179"/>
      <c r="F102" s="179"/>
    </row>
    <row r="103" spans="1:6" ht="55.2" x14ac:dyDescent="0.3">
      <c r="A103" s="185"/>
      <c r="B103" s="172"/>
      <c r="C103" s="171" t="s">
        <v>139</v>
      </c>
      <c r="D103" s="19" t="s">
        <v>140</v>
      </c>
      <c r="E103" s="178" t="s">
        <v>571</v>
      </c>
      <c r="F103" s="178"/>
    </row>
    <row r="104" spans="1:6" ht="41.4" x14ac:dyDescent="0.3">
      <c r="A104" s="186"/>
      <c r="B104" s="172"/>
      <c r="C104" s="171"/>
      <c r="D104" s="20" t="s">
        <v>141</v>
      </c>
      <c r="E104" s="179"/>
      <c r="F104" s="179"/>
    </row>
    <row r="105" spans="1:6" ht="27.6" x14ac:dyDescent="0.3">
      <c r="A105" s="186"/>
      <c r="B105" s="172"/>
      <c r="C105" s="171"/>
      <c r="D105" s="20" t="s">
        <v>142</v>
      </c>
      <c r="E105" s="179"/>
      <c r="F105" s="179"/>
    </row>
    <row r="106" spans="1:6" ht="27.6" x14ac:dyDescent="0.3">
      <c r="A106" s="186"/>
      <c r="B106" s="172"/>
      <c r="C106" s="171"/>
      <c r="D106" s="20" t="s">
        <v>143</v>
      </c>
      <c r="E106" s="179"/>
      <c r="F106" s="179"/>
    </row>
    <row r="107" spans="1:6" ht="41.4" x14ac:dyDescent="0.3">
      <c r="A107" s="186"/>
      <c r="B107" s="170"/>
      <c r="C107" s="171" t="s">
        <v>144</v>
      </c>
      <c r="D107" s="20" t="s">
        <v>145</v>
      </c>
      <c r="E107" s="179" t="s">
        <v>572</v>
      </c>
      <c r="F107" s="179"/>
    </row>
    <row r="108" spans="1:6" ht="55.2" x14ac:dyDescent="0.3">
      <c r="A108" s="186"/>
      <c r="B108" s="170"/>
      <c r="C108" s="171"/>
      <c r="D108" s="20" t="s">
        <v>146</v>
      </c>
      <c r="E108" s="179"/>
      <c r="F108" s="179"/>
    </row>
    <row r="109" spans="1:6" ht="69" x14ac:dyDescent="0.3">
      <c r="A109" s="186"/>
      <c r="B109" s="170"/>
      <c r="C109" s="171"/>
      <c r="D109" s="20" t="s">
        <v>147</v>
      </c>
      <c r="E109" s="179"/>
      <c r="F109" s="179"/>
    </row>
    <row r="110" spans="1:6" ht="55.2" x14ac:dyDescent="0.3">
      <c r="A110" s="186"/>
      <c r="B110" s="170"/>
      <c r="C110" s="171"/>
      <c r="D110" s="20" t="s">
        <v>148</v>
      </c>
      <c r="E110" s="179"/>
      <c r="F110" s="179"/>
    </row>
    <row r="111" spans="1:6" ht="27.6" x14ac:dyDescent="0.3">
      <c r="A111" s="186"/>
      <c r="B111" s="170"/>
      <c r="C111" s="171"/>
      <c r="D111" s="20" t="s">
        <v>149</v>
      </c>
      <c r="E111" s="179"/>
      <c r="F111" s="179"/>
    </row>
    <row r="112" spans="1:6" ht="55.2" x14ac:dyDescent="0.3">
      <c r="A112" s="185"/>
      <c r="B112" s="172"/>
      <c r="C112" s="171" t="s">
        <v>150</v>
      </c>
      <c r="D112" s="20" t="s">
        <v>151</v>
      </c>
      <c r="E112" s="178" t="s">
        <v>573</v>
      </c>
      <c r="F112" s="178" t="s">
        <v>152</v>
      </c>
    </row>
    <row r="113" spans="1:6" ht="41.4" x14ac:dyDescent="0.3">
      <c r="A113" s="186"/>
      <c r="B113" s="172"/>
      <c r="C113" s="171"/>
      <c r="D113" s="20" t="s">
        <v>153</v>
      </c>
      <c r="E113" s="179"/>
      <c r="F113" s="179"/>
    </row>
    <row r="114" spans="1:6" ht="27.6" x14ac:dyDescent="0.3">
      <c r="A114" s="186"/>
      <c r="B114" s="172"/>
      <c r="C114" s="171"/>
      <c r="D114" s="20" t="s">
        <v>154</v>
      </c>
      <c r="E114" s="179"/>
      <c r="F114" s="179"/>
    </row>
    <row r="115" spans="1:6" ht="41.4" x14ac:dyDescent="0.3">
      <c r="A115" s="186"/>
      <c r="B115" s="172"/>
      <c r="C115" s="171"/>
      <c r="D115" s="20" t="s">
        <v>155</v>
      </c>
      <c r="E115" s="179"/>
      <c r="F115" s="179"/>
    </row>
    <row r="116" spans="1:6" ht="27.6" x14ac:dyDescent="0.3">
      <c r="A116" s="186"/>
      <c r="B116" s="172"/>
      <c r="C116" s="171"/>
      <c r="D116" s="20" t="s">
        <v>156</v>
      </c>
      <c r="E116" s="179"/>
      <c r="F116" s="179"/>
    </row>
    <row r="117" spans="1:6" ht="41.4" x14ac:dyDescent="0.3">
      <c r="A117" s="186"/>
      <c r="B117" s="170"/>
      <c r="C117" s="171" t="s">
        <v>157</v>
      </c>
      <c r="D117" s="20" t="s">
        <v>158</v>
      </c>
      <c r="E117" s="179"/>
      <c r="F117" s="179"/>
    </row>
    <row r="118" spans="1:6" ht="26.7" customHeight="1" x14ac:dyDescent="0.3">
      <c r="A118" s="186"/>
      <c r="B118" s="170"/>
      <c r="C118" s="171"/>
      <c r="D118" s="20" t="s">
        <v>159</v>
      </c>
      <c r="E118" s="179"/>
      <c r="F118" s="179"/>
    </row>
    <row r="119" spans="1:6" ht="52.95" customHeight="1" x14ac:dyDescent="0.3">
      <c r="A119" s="186"/>
      <c r="B119" s="170"/>
      <c r="C119" s="171"/>
      <c r="D119" s="20" t="s">
        <v>160</v>
      </c>
      <c r="E119" s="179"/>
      <c r="F119" s="179"/>
    </row>
    <row r="120" spans="1:6" ht="26.7" customHeight="1" x14ac:dyDescent="0.3">
      <c r="A120" s="186"/>
      <c r="B120" s="170"/>
      <c r="C120" s="171"/>
      <c r="D120" s="20" t="s">
        <v>161</v>
      </c>
      <c r="E120" s="179"/>
      <c r="F120" s="179"/>
    </row>
    <row r="121" spans="1:6" ht="26.7" customHeight="1" x14ac:dyDescent="0.3">
      <c r="A121" s="186"/>
      <c r="B121" s="170"/>
      <c r="C121" s="171"/>
      <c r="D121" s="20" t="s">
        <v>162</v>
      </c>
      <c r="E121" s="179"/>
      <c r="F121" s="179"/>
    </row>
    <row r="122" spans="1:6" ht="41.4" x14ac:dyDescent="0.3">
      <c r="A122" s="186"/>
      <c r="B122" s="170"/>
      <c r="C122" s="171" t="s">
        <v>163</v>
      </c>
      <c r="D122" s="20" t="s">
        <v>164</v>
      </c>
      <c r="E122" s="178"/>
      <c r="F122" s="178" t="s">
        <v>165</v>
      </c>
    </row>
    <row r="123" spans="1:6" ht="27.6" x14ac:dyDescent="0.3">
      <c r="A123" s="186"/>
      <c r="B123" s="170"/>
      <c r="C123" s="171"/>
      <c r="D123" s="20" t="s">
        <v>166</v>
      </c>
      <c r="E123" s="179"/>
      <c r="F123" s="179"/>
    </row>
    <row r="124" spans="1:6" ht="41.4" x14ac:dyDescent="0.3">
      <c r="A124" s="186"/>
      <c r="B124" s="170"/>
      <c r="C124" s="171"/>
      <c r="D124" s="20" t="s">
        <v>167</v>
      </c>
      <c r="E124" s="179"/>
      <c r="F124" s="179"/>
    </row>
    <row r="125" spans="1:6" ht="41.4" x14ac:dyDescent="0.3">
      <c r="A125" s="186"/>
      <c r="B125" s="170"/>
      <c r="C125" s="171"/>
      <c r="D125" s="20" t="s">
        <v>168</v>
      </c>
      <c r="E125" s="179"/>
      <c r="F125" s="179"/>
    </row>
    <row r="126" spans="1:6" ht="41.4" x14ac:dyDescent="0.3">
      <c r="A126" s="186"/>
      <c r="B126" s="170"/>
      <c r="C126" s="171"/>
      <c r="D126" s="20" t="s">
        <v>169</v>
      </c>
      <c r="E126" s="179"/>
      <c r="F126" s="179"/>
    </row>
    <row r="127" spans="1:6" ht="27.6" x14ac:dyDescent="0.3">
      <c r="A127" s="186"/>
      <c r="B127" s="170"/>
      <c r="C127" s="171"/>
      <c r="D127" s="20" t="s">
        <v>170</v>
      </c>
      <c r="E127" s="179"/>
      <c r="F127" s="179"/>
    </row>
    <row r="128" spans="1:6" ht="27.6" x14ac:dyDescent="0.3">
      <c r="A128" s="186"/>
      <c r="B128" s="170"/>
      <c r="C128" s="171"/>
      <c r="D128" s="20" t="s">
        <v>171</v>
      </c>
      <c r="E128" s="179"/>
      <c r="F128" s="179"/>
    </row>
    <row r="129" spans="1:6" ht="262.2" x14ac:dyDescent="0.3">
      <c r="A129" s="191" t="s">
        <v>172</v>
      </c>
      <c r="B129" s="28" t="s">
        <v>173</v>
      </c>
      <c r="C129" s="30"/>
      <c r="D129" s="29"/>
      <c r="E129" s="25"/>
      <c r="F129" s="25"/>
    </row>
    <row r="130" spans="1:6" ht="27.6" x14ac:dyDescent="0.3">
      <c r="A130" s="192"/>
      <c r="B130" s="193"/>
      <c r="C130" s="194" t="s">
        <v>174</v>
      </c>
      <c r="D130" s="31" t="s">
        <v>175</v>
      </c>
      <c r="E130" s="178" t="s">
        <v>574</v>
      </c>
      <c r="F130" s="178" t="s">
        <v>176</v>
      </c>
    </row>
    <row r="131" spans="1:6" ht="27.6" x14ac:dyDescent="0.3">
      <c r="A131" s="191"/>
      <c r="B131" s="193"/>
      <c r="C131" s="194"/>
      <c r="D131" s="32" t="s">
        <v>177</v>
      </c>
      <c r="E131" s="179"/>
      <c r="F131" s="179"/>
    </row>
    <row r="132" spans="1:6" ht="55.2" x14ac:dyDescent="0.3">
      <c r="A132" s="192"/>
      <c r="B132" s="193"/>
      <c r="C132" s="194" t="s">
        <v>178</v>
      </c>
      <c r="D132" s="31" t="s">
        <v>179</v>
      </c>
      <c r="E132" s="178" t="s">
        <v>574</v>
      </c>
      <c r="F132" s="178"/>
    </row>
    <row r="133" spans="1:6" ht="41.4" x14ac:dyDescent="0.3">
      <c r="A133" s="191"/>
      <c r="B133" s="193"/>
      <c r="C133" s="194"/>
      <c r="D133" s="31" t="s">
        <v>180</v>
      </c>
      <c r="E133" s="179"/>
      <c r="F133" s="179"/>
    </row>
    <row r="134" spans="1:6" ht="27.6" x14ac:dyDescent="0.3">
      <c r="A134" s="191"/>
      <c r="B134" s="193"/>
      <c r="C134" s="194"/>
      <c r="D134" s="31" t="s">
        <v>181</v>
      </c>
      <c r="E134" s="179"/>
      <c r="F134" s="179"/>
    </row>
    <row r="135" spans="1:6" ht="41.4" x14ac:dyDescent="0.3">
      <c r="A135" s="192"/>
      <c r="B135" s="193"/>
      <c r="C135" s="194" t="s">
        <v>182</v>
      </c>
      <c r="D135" s="31" t="s">
        <v>183</v>
      </c>
      <c r="E135" s="178" t="s">
        <v>574</v>
      </c>
      <c r="F135" s="178"/>
    </row>
    <row r="136" spans="1:6" ht="27.6" x14ac:dyDescent="0.3">
      <c r="A136" s="191"/>
      <c r="B136" s="193"/>
      <c r="C136" s="194"/>
      <c r="D136" s="31" t="s">
        <v>184</v>
      </c>
      <c r="E136" s="179"/>
      <c r="F136" s="179"/>
    </row>
    <row r="137" spans="1:6" ht="41.4" x14ac:dyDescent="0.3">
      <c r="A137" s="191"/>
      <c r="B137" s="193"/>
      <c r="C137" s="194"/>
      <c r="D137" s="31" t="s">
        <v>185</v>
      </c>
      <c r="E137" s="179"/>
      <c r="F137" s="179"/>
    </row>
    <row r="138" spans="1:6" ht="41.4" x14ac:dyDescent="0.3">
      <c r="A138" s="191"/>
      <c r="B138" s="193"/>
      <c r="C138" s="194"/>
      <c r="D138" s="31" t="s">
        <v>186</v>
      </c>
      <c r="E138" s="179"/>
      <c r="F138" s="179"/>
    </row>
    <row r="139" spans="1:6" ht="69" x14ac:dyDescent="0.3">
      <c r="A139" s="191"/>
      <c r="B139" s="193"/>
      <c r="C139" s="194" t="s">
        <v>187</v>
      </c>
      <c r="D139" s="31" t="s">
        <v>188</v>
      </c>
      <c r="E139" s="179" t="s">
        <v>574</v>
      </c>
      <c r="F139" s="179"/>
    </row>
    <row r="140" spans="1:6" ht="55.2" x14ac:dyDescent="0.3">
      <c r="A140" s="191"/>
      <c r="B140" s="193"/>
      <c r="C140" s="194"/>
      <c r="D140" s="31" t="s">
        <v>189</v>
      </c>
      <c r="E140" s="179"/>
      <c r="F140" s="179"/>
    </row>
    <row r="141" spans="1:6" ht="27.6" x14ac:dyDescent="0.3">
      <c r="A141" s="192"/>
      <c r="B141" s="193"/>
      <c r="C141" s="194" t="s">
        <v>190</v>
      </c>
      <c r="D141" s="31" t="s">
        <v>191</v>
      </c>
      <c r="E141" s="178" t="s">
        <v>574</v>
      </c>
      <c r="F141" s="178" t="s">
        <v>192</v>
      </c>
    </row>
    <row r="142" spans="1:6" x14ac:dyDescent="0.3">
      <c r="A142" s="191"/>
      <c r="B142" s="193"/>
      <c r="C142" s="194"/>
      <c r="D142" s="31" t="s">
        <v>193</v>
      </c>
      <c r="E142" s="179"/>
      <c r="F142" s="179"/>
    </row>
    <row r="143" spans="1:6" ht="41.4" x14ac:dyDescent="0.3">
      <c r="A143" s="191"/>
      <c r="B143" s="193"/>
      <c r="C143" s="194"/>
      <c r="D143" s="31" t="s">
        <v>194</v>
      </c>
      <c r="E143" s="179"/>
      <c r="F143" s="179"/>
    </row>
    <row r="144" spans="1:6" ht="69" x14ac:dyDescent="0.3">
      <c r="A144" s="191"/>
      <c r="B144" s="195"/>
      <c r="C144" s="194" t="s">
        <v>195</v>
      </c>
      <c r="D144" s="31" t="s">
        <v>196</v>
      </c>
      <c r="E144" s="179"/>
      <c r="F144" s="179"/>
    </row>
    <row r="145" spans="1:6" ht="26.7" customHeight="1" x14ac:dyDescent="0.3">
      <c r="A145" s="191"/>
      <c r="B145" s="195"/>
      <c r="C145" s="194"/>
      <c r="D145" s="31" t="s">
        <v>197</v>
      </c>
      <c r="E145" s="179"/>
      <c r="F145" s="179"/>
    </row>
    <row r="146" spans="1:6" ht="26.7" customHeight="1" x14ac:dyDescent="0.3">
      <c r="A146" s="191"/>
      <c r="B146" s="195"/>
      <c r="C146" s="194"/>
      <c r="D146" s="31" t="s">
        <v>198</v>
      </c>
      <c r="E146" s="179"/>
      <c r="F146" s="179"/>
    </row>
    <row r="147" spans="1:6" ht="26.7" customHeight="1" x14ac:dyDescent="0.3">
      <c r="A147" s="191"/>
      <c r="B147" s="195"/>
      <c r="C147" s="194"/>
      <c r="D147" s="31" t="s">
        <v>199</v>
      </c>
      <c r="E147" s="179"/>
      <c r="F147" s="179"/>
    </row>
    <row r="148" spans="1:6" ht="41.4" x14ac:dyDescent="0.3">
      <c r="A148" s="192"/>
      <c r="B148" s="195"/>
      <c r="C148" s="194" t="s">
        <v>200</v>
      </c>
      <c r="D148" s="31" t="s">
        <v>201</v>
      </c>
      <c r="E148" s="178" t="s">
        <v>574</v>
      </c>
      <c r="F148" s="178"/>
    </row>
    <row r="149" spans="1:6" ht="27.6" x14ac:dyDescent="0.3">
      <c r="A149" s="191"/>
      <c r="B149" s="195"/>
      <c r="C149" s="194"/>
      <c r="D149" s="31" t="s">
        <v>202</v>
      </c>
      <c r="E149" s="179"/>
      <c r="F149" s="179"/>
    </row>
    <row r="150" spans="1:6" ht="27.6" x14ac:dyDescent="0.3">
      <c r="A150" s="191"/>
      <c r="B150" s="195"/>
      <c r="C150" s="194"/>
      <c r="D150" s="31" t="s">
        <v>203</v>
      </c>
      <c r="E150" s="179"/>
      <c r="F150" s="179"/>
    </row>
    <row r="151" spans="1:6" ht="41.4" x14ac:dyDescent="0.3">
      <c r="A151" s="191"/>
      <c r="B151" s="195"/>
      <c r="C151" s="194"/>
      <c r="D151" s="31" t="s">
        <v>204</v>
      </c>
      <c r="E151" s="179"/>
      <c r="F151" s="179"/>
    </row>
    <row r="152" spans="1:6" ht="41.4" x14ac:dyDescent="0.3">
      <c r="A152" s="191"/>
      <c r="B152" s="195"/>
      <c r="C152" s="194"/>
      <c r="D152" s="31" t="s">
        <v>205</v>
      </c>
      <c r="E152" s="179"/>
      <c r="F152" s="179"/>
    </row>
    <row r="153" spans="1:6" ht="41.4" x14ac:dyDescent="0.3">
      <c r="A153" s="191"/>
      <c r="B153" s="195"/>
      <c r="C153" s="194"/>
      <c r="D153" s="31" t="s">
        <v>206</v>
      </c>
      <c r="E153" s="179"/>
      <c r="F153" s="179"/>
    </row>
    <row r="154" spans="1:6" ht="55.2" x14ac:dyDescent="0.3">
      <c r="A154" s="191"/>
      <c r="B154" s="195"/>
      <c r="C154" s="194"/>
      <c r="D154" s="31" t="s">
        <v>207</v>
      </c>
      <c r="E154" s="179"/>
      <c r="F154" s="179"/>
    </row>
    <row r="155" spans="1:6" ht="41.4" x14ac:dyDescent="0.3">
      <c r="A155" s="191"/>
      <c r="B155" s="195"/>
      <c r="C155" s="194"/>
      <c r="D155" s="31" t="s">
        <v>208</v>
      </c>
      <c r="E155" s="179"/>
      <c r="F155" s="179"/>
    </row>
    <row r="156" spans="1:6" ht="27.6" x14ac:dyDescent="0.3">
      <c r="A156" s="191"/>
      <c r="B156" s="195"/>
      <c r="C156" s="194"/>
      <c r="D156" s="31" t="s">
        <v>209</v>
      </c>
      <c r="E156" s="179"/>
      <c r="F156" s="179"/>
    </row>
    <row r="157" spans="1:6" ht="110.4" x14ac:dyDescent="0.3">
      <c r="A157" s="191"/>
      <c r="B157" s="28" t="s">
        <v>210</v>
      </c>
      <c r="C157" s="194" t="s">
        <v>575</v>
      </c>
      <c r="D157" s="31" t="s">
        <v>212</v>
      </c>
      <c r="E157" s="196"/>
      <c r="F157" s="196"/>
    </row>
    <row r="158" spans="1:6" ht="41.4" x14ac:dyDescent="0.3">
      <c r="A158" s="191"/>
      <c r="B158" s="28"/>
      <c r="C158" s="194"/>
      <c r="D158" s="31" t="s">
        <v>214</v>
      </c>
      <c r="E158" s="196"/>
      <c r="F158" s="196"/>
    </row>
    <row r="159" spans="1:6" ht="41.4" x14ac:dyDescent="0.3">
      <c r="A159" s="191"/>
      <c r="B159" s="28"/>
      <c r="C159" s="194"/>
      <c r="D159" s="31" t="s">
        <v>215</v>
      </c>
      <c r="E159" s="196"/>
      <c r="F159" s="196"/>
    </row>
    <row r="160" spans="1:6" ht="41.4" x14ac:dyDescent="0.3">
      <c r="A160" s="191"/>
      <c r="B160" s="28"/>
      <c r="C160" s="194"/>
      <c r="D160" s="31" t="s">
        <v>216</v>
      </c>
      <c r="E160" s="196"/>
      <c r="F160" s="196"/>
    </row>
    <row r="161" spans="1:6" ht="41.4" x14ac:dyDescent="0.3">
      <c r="A161" s="191"/>
      <c r="B161" s="28"/>
      <c r="C161" s="194"/>
      <c r="D161" s="31" t="s">
        <v>217</v>
      </c>
      <c r="E161" s="196"/>
      <c r="F161" s="196"/>
    </row>
    <row r="162" spans="1:6" ht="41.4" x14ac:dyDescent="0.3">
      <c r="A162" s="191"/>
      <c r="B162" s="28"/>
      <c r="C162" s="194"/>
      <c r="D162" s="31" t="s">
        <v>218</v>
      </c>
      <c r="E162" s="196"/>
      <c r="F162" s="196"/>
    </row>
    <row r="163" spans="1:6" x14ac:dyDescent="0.3">
      <c r="A163" s="191"/>
      <c r="B163" s="28"/>
      <c r="C163" s="30"/>
      <c r="D163" s="29"/>
      <c r="E163" s="25"/>
      <c r="F163" s="25"/>
    </row>
    <row r="164" spans="1:6" ht="37.950000000000003" customHeight="1" x14ac:dyDescent="0.3">
      <c r="A164" s="192"/>
      <c r="B164" s="193"/>
      <c r="C164" s="194" t="s">
        <v>211</v>
      </c>
      <c r="D164" s="31" t="s">
        <v>212</v>
      </c>
      <c r="E164" s="179" t="s">
        <v>576</v>
      </c>
      <c r="F164" s="179" t="s">
        <v>213</v>
      </c>
    </row>
    <row r="165" spans="1:6" ht="40.950000000000003" customHeight="1" x14ac:dyDescent="0.3">
      <c r="A165" s="191"/>
      <c r="B165" s="193"/>
      <c r="C165" s="194"/>
      <c r="D165" s="31" t="s">
        <v>214</v>
      </c>
      <c r="E165" s="179"/>
      <c r="F165" s="179"/>
    </row>
    <row r="166" spans="1:6" ht="26.7" customHeight="1" x14ac:dyDescent="0.3">
      <c r="A166" s="191"/>
      <c r="B166" s="193"/>
      <c r="C166" s="194"/>
      <c r="D166" s="31" t="s">
        <v>215</v>
      </c>
      <c r="E166" s="179"/>
      <c r="F166" s="179"/>
    </row>
    <row r="167" spans="1:6" ht="26.7" customHeight="1" x14ac:dyDescent="0.3">
      <c r="A167" s="191"/>
      <c r="B167" s="193"/>
      <c r="C167" s="194"/>
      <c r="D167" s="31" t="s">
        <v>216</v>
      </c>
      <c r="E167" s="179"/>
      <c r="F167" s="179"/>
    </row>
    <row r="168" spans="1:6" ht="26.7" customHeight="1" x14ac:dyDescent="0.3">
      <c r="A168" s="191"/>
      <c r="B168" s="193"/>
      <c r="C168" s="194"/>
      <c r="D168" s="31" t="s">
        <v>217</v>
      </c>
      <c r="E168" s="179"/>
      <c r="F168" s="179"/>
    </row>
    <row r="169" spans="1:6" ht="40.35" customHeight="1" x14ac:dyDescent="0.3">
      <c r="A169" s="191"/>
      <c r="B169" s="193"/>
      <c r="C169" s="194"/>
      <c r="D169" s="31" t="s">
        <v>218</v>
      </c>
      <c r="E169" s="179"/>
      <c r="F169" s="179"/>
    </row>
    <row r="170" spans="1:6" ht="41.4" x14ac:dyDescent="0.3">
      <c r="A170" s="191"/>
      <c r="B170" s="193"/>
      <c r="C170" s="194" t="s">
        <v>219</v>
      </c>
      <c r="D170" s="31" t="s">
        <v>220</v>
      </c>
      <c r="E170" s="178"/>
      <c r="F170" s="178"/>
    </row>
    <row r="171" spans="1:6" ht="41.4" x14ac:dyDescent="0.3">
      <c r="A171" s="191"/>
      <c r="B171" s="193"/>
      <c r="C171" s="194"/>
      <c r="D171" s="31" t="s">
        <v>221</v>
      </c>
      <c r="E171" s="179"/>
      <c r="F171" s="179"/>
    </row>
    <row r="172" spans="1:6" ht="41.4" x14ac:dyDescent="0.3">
      <c r="A172" s="191"/>
      <c r="B172" s="193"/>
      <c r="C172" s="194"/>
      <c r="D172" s="31" t="s">
        <v>222</v>
      </c>
      <c r="E172" s="179"/>
      <c r="F172" s="179"/>
    </row>
    <row r="173" spans="1:6" ht="41.4" x14ac:dyDescent="0.3">
      <c r="A173" s="191"/>
      <c r="B173" s="193"/>
      <c r="C173" s="194" t="s">
        <v>223</v>
      </c>
      <c r="D173" s="31" t="s">
        <v>224</v>
      </c>
      <c r="E173" s="179"/>
      <c r="F173" s="179"/>
    </row>
    <row r="174" spans="1:6" ht="27.6" x14ac:dyDescent="0.3">
      <c r="A174" s="191"/>
      <c r="B174" s="193"/>
      <c r="C174" s="194"/>
      <c r="D174" s="31" t="s">
        <v>225</v>
      </c>
      <c r="E174" s="179"/>
      <c r="F174" s="179"/>
    </row>
    <row r="175" spans="1:6" ht="27.6" x14ac:dyDescent="0.3">
      <c r="A175" s="191"/>
      <c r="B175" s="193"/>
      <c r="C175" s="194"/>
      <c r="D175" s="31" t="s">
        <v>226</v>
      </c>
      <c r="E175" s="179"/>
      <c r="F175" s="179"/>
    </row>
    <row r="176" spans="1:6" ht="55.2" x14ac:dyDescent="0.3">
      <c r="A176" s="191"/>
      <c r="B176" s="193"/>
      <c r="C176" s="194" t="s">
        <v>227</v>
      </c>
      <c r="D176" s="31" t="s">
        <v>228</v>
      </c>
      <c r="E176" s="179"/>
      <c r="F176" s="179"/>
    </row>
    <row r="177" spans="1:6" ht="55.2" x14ac:dyDescent="0.3">
      <c r="A177" s="191"/>
      <c r="B177" s="193"/>
      <c r="C177" s="194"/>
      <c r="D177" s="31" t="s">
        <v>229</v>
      </c>
      <c r="E177" s="179"/>
      <c r="F177" s="179"/>
    </row>
    <row r="178" spans="1:6" ht="27.6" x14ac:dyDescent="0.3">
      <c r="A178" s="191"/>
      <c r="B178" s="193"/>
      <c r="C178" s="194"/>
      <c r="D178" s="31" t="s">
        <v>230</v>
      </c>
      <c r="E178" s="179"/>
      <c r="F178" s="179"/>
    </row>
    <row r="179" spans="1:6" ht="41.4" x14ac:dyDescent="0.3">
      <c r="A179" s="191"/>
      <c r="B179" s="193"/>
      <c r="C179" s="194" t="s">
        <v>231</v>
      </c>
      <c r="D179" s="31" t="s">
        <v>232</v>
      </c>
      <c r="E179" s="179"/>
      <c r="F179" s="179"/>
    </row>
    <row r="180" spans="1:6" ht="26.7" customHeight="1" x14ac:dyDescent="0.3">
      <c r="A180" s="191"/>
      <c r="B180" s="193"/>
      <c r="C180" s="194"/>
      <c r="D180" s="31" t="s">
        <v>233</v>
      </c>
      <c r="E180" s="179"/>
      <c r="F180" s="179"/>
    </row>
    <row r="181" spans="1:6" ht="41.4" x14ac:dyDescent="0.3">
      <c r="A181" s="192"/>
      <c r="B181" s="195"/>
      <c r="C181" s="194" t="s">
        <v>234</v>
      </c>
      <c r="D181" s="31" t="s">
        <v>235</v>
      </c>
      <c r="E181" s="178"/>
      <c r="F181" s="178" t="s">
        <v>236</v>
      </c>
    </row>
    <row r="182" spans="1:6" ht="41.4" x14ac:dyDescent="0.3">
      <c r="A182" s="191"/>
      <c r="B182" s="195"/>
      <c r="C182" s="194"/>
      <c r="D182" s="31" t="s">
        <v>237</v>
      </c>
      <c r="E182" s="179"/>
      <c r="F182" s="179"/>
    </row>
    <row r="183" spans="1:6" ht="41.4" x14ac:dyDescent="0.3">
      <c r="A183" s="191"/>
      <c r="B183" s="195"/>
      <c r="C183" s="194"/>
      <c r="D183" s="31" t="s">
        <v>238</v>
      </c>
      <c r="E183" s="179"/>
      <c r="F183" s="179"/>
    </row>
    <row r="184" spans="1:6" ht="27.6" x14ac:dyDescent="0.3">
      <c r="A184" s="191"/>
      <c r="B184" s="195"/>
      <c r="C184" s="194"/>
      <c r="D184" s="31" t="s">
        <v>239</v>
      </c>
      <c r="E184" s="179"/>
      <c r="F184" s="179"/>
    </row>
    <row r="185" spans="1:6" ht="27.6" x14ac:dyDescent="0.3">
      <c r="A185" s="191"/>
      <c r="B185" s="195"/>
      <c r="C185" s="194"/>
      <c r="D185" s="31" t="s">
        <v>240</v>
      </c>
      <c r="E185" s="179"/>
      <c r="F185" s="179"/>
    </row>
    <row r="186" spans="1:6" ht="41.4" x14ac:dyDescent="0.3">
      <c r="A186" s="192"/>
      <c r="B186" s="195"/>
      <c r="C186" s="194" t="s">
        <v>241</v>
      </c>
      <c r="D186" s="31" t="s">
        <v>242</v>
      </c>
      <c r="E186" s="178"/>
      <c r="F186" s="178" t="s">
        <v>243</v>
      </c>
    </row>
    <row r="187" spans="1:6" ht="41.4" x14ac:dyDescent="0.3">
      <c r="A187" s="191"/>
      <c r="B187" s="195"/>
      <c r="C187" s="194"/>
      <c r="D187" s="31" t="s">
        <v>244</v>
      </c>
      <c r="E187" s="179"/>
      <c r="F187" s="179"/>
    </row>
    <row r="188" spans="1:6" ht="27.6" x14ac:dyDescent="0.3">
      <c r="A188" s="191"/>
      <c r="B188" s="195"/>
      <c r="C188" s="194"/>
      <c r="D188" s="31" t="s">
        <v>245</v>
      </c>
      <c r="E188" s="179"/>
      <c r="F188" s="179"/>
    </row>
    <row r="189" spans="1:6" ht="27.6" x14ac:dyDescent="0.3">
      <c r="A189" s="191"/>
      <c r="B189" s="195"/>
      <c r="C189" s="194"/>
      <c r="D189" s="31" t="s">
        <v>246</v>
      </c>
      <c r="E189" s="179"/>
      <c r="F189" s="179"/>
    </row>
    <row r="190" spans="1:6" ht="41.4" x14ac:dyDescent="0.3">
      <c r="A190" s="192"/>
      <c r="B190" s="195"/>
      <c r="C190" s="194" t="s">
        <v>247</v>
      </c>
      <c r="D190" s="31" t="s">
        <v>248</v>
      </c>
      <c r="E190" s="178"/>
      <c r="F190" s="178"/>
    </row>
    <row r="191" spans="1:6" ht="69" x14ac:dyDescent="0.3">
      <c r="A191" s="191"/>
      <c r="B191" s="195"/>
      <c r="C191" s="194"/>
      <c r="D191" s="31" t="s">
        <v>249</v>
      </c>
      <c r="E191" s="179"/>
      <c r="F191" s="179"/>
    </row>
    <row r="192" spans="1:6" ht="55.2" x14ac:dyDescent="0.3">
      <c r="A192" s="192"/>
      <c r="B192" s="29"/>
      <c r="C192" s="28" t="s">
        <v>250</v>
      </c>
      <c r="D192" s="31" t="s">
        <v>251</v>
      </c>
      <c r="E192" s="21"/>
      <c r="F192" s="21"/>
    </row>
    <row r="193" spans="1:6" ht="41.4" x14ac:dyDescent="0.3">
      <c r="A193" s="192"/>
      <c r="B193" s="29"/>
      <c r="C193" s="28" t="s">
        <v>252</v>
      </c>
      <c r="D193" s="31" t="s">
        <v>253</v>
      </c>
      <c r="E193" s="33" t="s">
        <v>577</v>
      </c>
      <c r="F193" s="33" t="s">
        <v>254</v>
      </c>
    </row>
    <row r="194" spans="1:6" ht="151.80000000000001" x14ac:dyDescent="0.3">
      <c r="A194" s="191"/>
      <c r="B194" s="28" t="s">
        <v>255</v>
      </c>
      <c r="C194" s="30"/>
      <c r="D194" s="29"/>
      <c r="E194" s="25"/>
      <c r="F194" s="25"/>
    </row>
    <row r="195" spans="1:6" ht="27.6" x14ac:dyDescent="0.3">
      <c r="A195" s="191"/>
      <c r="B195" s="193"/>
      <c r="C195" s="194" t="s">
        <v>256</v>
      </c>
      <c r="D195" s="31" t="s">
        <v>257</v>
      </c>
      <c r="E195" s="179"/>
      <c r="F195" s="179"/>
    </row>
    <row r="196" spans="1:6" ht="55.2" x14ac:dyDescent="0.3">
      <c r="A196" s="191"/>
      <c r="B196" s="193"/>
      <c r="C196" s="194"/>
      <c r="D196" s="31" t="s">
        <v>258</v>
      </c>
      <c r="E196" s="179"/>
      <c r="F196" s="179"/>
    </row>
    <row r="197" spans="1:6" ht="27.6" x14ac:dyDescent="0.3">
      <c r="A197" s="191"/>
      <c r="B197" s="193"/>
      <c r="C197" s="194"/>
      <c r="D197" s="31" t="s">
        <v>259</v>
      </c>
      <c r="E197" s="179"/>
      <c r="F197" s="179"/>
    </row>
    <row r="198" spans="1:6" ht="103.95" customHeight="1" x14ac:dyDescent="0.3">
      <c r="A198" s="191"/>
      <c r="B198" s="193"/>
      <c r="C198" s="194" t="s">
        <v>260</v>
      </c>
      <c r="D198" s="31" t="s">
        <v>261</v>
      </c>
      <c r="E198" s="197" t="s">
        <v>578</v>
      </c>
      <c r="F198" s="197" t="s">
        <v>262</v>
      </c>
    </row>
    <row r="199" spans="1:6" ht="52.95" customHeight="1" x14ac:dyDescent="0.3">
      <c r="A199" s="191"/>
      <c r="B199" s="193"/>
      <c r="C199" s="194"/>
      <c r="D199" s="31" t="s">
        <v>263</v>
      </c>
      <c r="E199" s="196"/>
      <c r="F199" s="196"/>
    </row>
    <row r="200" spans="1:6" ht="26.7" customHeight="1" x14ac:dyDescent="0.3">
      <c r="A200" s="191"/>
      <c r="B200" s="193"/>
      <c r="C200" s="194"/>
      <c r="D200" s="31" t="s">
        <v>264</v>
      </c>
      <c r="E200" s="196"/>
      <c r="F200" s="196"/>
    </row>
    <row r="201" spans="1:6" ht="39.6" customHeight="1" x14ac:dyDescent="0.3">
      <c r="A201" s="191"/>
      <c r="B201" s="193"/>
      <c r="C201" s="194"/>
      <c r="D201" s="31" t="s">
        <v>265</v>
      </c>
      <c r="E201" s="196"/>
      <c r="F201" s="196"/>
    </row>
    <row r="202" spans="1:6" ht="39.6" customHeight="1" x14ac:dyDescent="0.3">
      <c r="A202" s="191"/>
      <c r="B202" s="193"/>
      <c r="C202" s="194"/>
      <c r="D202" s="31" t="s">
        <v>266</v>
      </c>
      <c r="E202" s="196"/>
      <c r="F202" s="196"/>
    </row>
    <row r="203" spans="1:6" ht="37.950000000000003" customHeight="1" x14ac:dyDescent="0.3">
      <c r="A203" s="191"/>
      <c r="B203" s="193"/>
      <c r="C203" s="194"/>
      <c r="D203" s="31" t="s">
        <v>267</v>
      </c>
      <c r="E203" s="196"/>
      <c r="F203" s="196"/>
    </row>
    <row r="204" spans="1:6" ht="27.6" x14ac:dyDescent="0.3">
      <c r="A204" s="191"/>
      <c r="B204" s="193"/>
      <c r="C204" s="194" t="s">
        <v>268</v>
      </c>
      <c r="D204" s="31" t="s">
        <v>269</v>
      </c>
      <c r="E204" s="179"/>
      <c r="F204" s="179"/>
    </row>
    <row r="205" spans="1:6" ht="41.4" x14ac:dyDescent="0.3">
      <c r="A205" s="191"/>
      <c r="B205" s="193"/>
      <c r="C205" s="194"/>
      <c r="D205" s="31" t="s">
        <v>270</v>
      </c>
      <c r="E205" s="179"/>
      <c r="F205" s="179"/>
    </row>
    <row r="206" spans="1:6" ht="27.6" x14ac:dyDescent="0.3">
      <c r="A206" s="191"/>
      <c r="B206" s="193"/>
      <c r="C206" s="194"/>
      <c r="D206" s="31" t="s">
        <v>271</v>
      </c>
      <c r="E206" s="179"/>
      <c r="F206" s="179"/>
    </row>
    <row r="207" spans="1:6" ht="82.8" x14ac:dyDescent="0.3">
      <c r="A207" s="192"/>
      <c r="B207" s="193"/>
      <c r="C207" s="194" t="s">
        <v>272</v>
      </c>
      <c r="D207" s="31" t="s">
        <v>273</v>
      </c>
      <c r="E207" s="178"/>
      <c r="F207" s="178"/>
    </row>
    <row r="208" spans="1:6" ht="55.2" x14ac:dyDescent="0.3">
      <c r="A208" s="191"/>
      <c r="B208" s="193"/>
      <c r="C208" s="194"/>
      <c r="D208" s="31" t="s">
        <v>274</v>
      </c>
      <c r="E208" s="179"/>
      <c r="F208" s="179"/>
    </row>
    <row r="209" spans="1:6" ht="41.4" x14ac:dyDescent="0.3">
      <c r="A209" s="191"/>
      <c r="B209" s="193"/>
      <c r="C209" s="194"/>
      <c r="D209" s="31" t="s">
        <v>275</v>
      </c>
      <c r="E209" s="179"/>
      <c r="F209" s="179"/>
    </row>
    <row r="210" spans="1:6" ht="41.4" x14ac:dyDescent="0.3">
      <c r="A210" s="191"/>
      <c r="B210" s="193"/>
      <c r="C210" s="194"/>
      <c r="D210" s="31" t="s">
        <v>276</v>
      </c>
      <c r="E210" s="179"/>
      <c r="F210" s="179"/>
    </row>
    <row r="211" spans="1:6" ht="41.4" x14ac:dyDescent="0.3">
      <c r="A211" s="191"/>
      <c r="B211" s="193"/>
      <c r="C211" s="194"/>
      <c r="D211" s="31" t="s">
        <v>277</v>
      </c>
      <c r="E211" s="179"/>
      <c r="F211" s="179"/>
    </row>
    <row r="212" spans="1:6" ht="207" x14ac:dyDescent="0.3">
      <c r="A212" s="198" t="s">
        <v>278</v>
      </c>
      <c r="B212" s="28" t="s">
        <v>279</v>
      </c>
      <c r="C212" s="48" t="s">
        <v>280</v>
      </c>
      <c r="D212" s="29"/>
      <c r="E212" s="25"/>
      <c r="F212" s="25"/>
    </row>
    <row r="213" spans="1:6" ht="30.75" customHeight="1" x14ac:dyDescent="0.3">
      <c r="A213" s="199"/>
      <c r="B213" s="193"/>
      <c r="C213" s="194" t="s">
        <v>281</v>
      </c>
      <c r="D213" s="31" t="s">
        <v>282</v>
      </c>
      <c r="E213" s="178" t="s">
        <v>579</v>
      </c>
      <c r="F213" s="178"/>
    </row>
    <row r="214" spans="1:6" ht="41.4" x14ac:dyDescent="0.3">
      <c r="A214" s="198"/>
      <c r="B214" s="193"/>
      <c r="C214" s="194"/>
      <c r="D214" s="31" t="s">
        <v>283</v>
      </c>
      <c r="E214" s="179"/>
      <c r="F214" s="179"/>
    </row>
    <row r="215" spans="1:6" ht="41.4" x14ac:dyDescent="0.3">
      <c r="A215" s="198"/>
      <c r="B215" s="193"/>
      <c r="C215" s="194"/>
      <c r="D215" s="31" t="s">
        <v>284</v>
      </c>
      <c r="E215" s="179"/>
      <c r="F215" s="179"/>
    </row>
    <row r="216" spans="1:6" ht="27.6" x14ac:dyDescent="0.3">
      <c r="A216" s="198"/>
      <c r="B216" s="193"/>
      <c r="C216" s="194"/>
      <c r="D216" s="31" t="s">
        <v>285</v>
      </c>
      <c r="E216" s="179"/>
      <c r="F216" s="179"/>
    </row>
    <row r="217" spans="1:6" ht="41.4" x14ac:dyDescent="0.3">
      <c r="A217" s="198"/>
      <c r="B217" s="193"/>
      <c r="C217" s="194" t="s">
        <v>286</v>
      </c>
      <c r="D217" s="31" t="s">
        <v>287</v>
      </c>
      <c r="E217" s="179"/>
      <c r="F217" s="179" t="s">
        <v>288</v>
      </c>
    </row>
    <row r="218" spans="1:6" ht="27.6" x14ac:dyDescent="0.3">
      <c r="A218" s="198"/>
      <c r="B218" s="193"/>
      <c r="C218" s="194"/>
      <c r="D218" s="31" t="s">
        <v>289</v>
      </c>
      <c r="E218" s="179"/>
      <c r="F218" s="179"/>
    </row>
    <row r="219" spans="1:6" ht="27.6" x14ac:dyDescent="0.3">
      <c r="A219" s="199"/>
      <c r="B219" s="195"/>
      <c r="C219" s="194" t="s">
        <v>290</v>
      </c>
      <c r="D219" s="34" t="s">
        <v>291</v>
      </c>
      <c r="E219" s="178"/>
      <c r="F219" s="178"/>
    </row>
    <row r="220" spans="1:6" ht="27.6" x14ac:dyDescent="0.3">
      <c r="A220" s="198"/>
      <c r="B220" s="195"/>
      <c r="C220" s="194"/>
      <c r="D220" s="31" t="s">
        <v>292</v>
      </c>
      <c r="E220" s="179"/>
      <c r="F220" s="179"/>
    </row>
    <row r="221" spans="1:6" ht="41.4" x14ac:dyDescent="0.3">
      <c r="A221" s="198"/>
      <c r="B221" s="195"/>
      <c r="C221" s="194"/>
      <c r="D221" s="28" t="s">
        <v>293</v>
      </c>
      <c r="E221" s="179"/>
      <c r="F221" s="179"/>
    </row>
    <row r="222" spans="1:6" ht="41.4" x14ac:dyDescent="0.3">
      <c r="A222" s="198"/>
      <c r="B222" s="195"/>
      <c r="C222" s="194"/>
      <c r="D222" s="31" t="s">
        <v>294</v>
      </c>
      <c r="E222" s="179"/>
      <c r="F222" s="179"/>
    </row>
    <row r="223" spans="1:6" ht="41.4" x14ac:dyDescent="0.3">
      <c r="A223" s="198"/>
      <c r="B223" s="193"/>
      <c r="C223" s="194" t="s">
        <v>295</v>
      </c>
      <c r="D223" s="31" t="s">
        <v>296</v>
      </c>
      <c r="E223" s="179"/>
      <c r="F223" s="179" t="s">
        <v>297</v>
      </c>
    </row>
    <row r="224" spans="1:6" ht="41.4" x14ac:dyDescent="0.3">
      <c r="A224" s="198"/>
      <c r="B224" s="193"/>
      <c r="C224" s="194"/>
      <c r="D224" s="31" t="s">
        <v>298</v>
      </c>
      <c r="E224" s="179"/>
      <c r="F224" s="179"/>
    </row>
    <row r="225" spans="1:6" ht="82.8" x14ac:dyDescent="0.3">
      <c r="A225" s="198"/>
      <c r="B225" s="193"/>
      <c r="C225" s="194"/>
      <c r="D225" s="31" t="s">
        <v>299</v>
      </c>
      <c r="E225" s="179"/>
      <c r="F225" s="179"/>
    </row>
    <row r="226" spans="1:6" ht="55.2" x14ac:dyDescent="0.3">
      <c r="A226" s="199"/>
      <c r="B226" s="193"/>
      <c r="C226" s="194" t="s">
        <v>300</v>
      </c>
      <c r="D226" s="31" t="s">
        <v>301</v>
      </c>
      <c r="E226" s="178"/>
      <c r="F226" s="178" t="s">
        <v>302</v>
      </c>
    </row>
    <row r="227" spans="1:6" ht="55.2" x14ac:dyDescent="0.3">
      <c r="A227" s="198"/>
      <c r="B227" s="193"/>
      <c r="C227" s="194"/>
      <c r="D227" s="31" t="s">
        <v>303</v>
      </c>
      <c r="E227" s="179"/>
      <c r="F227" s="179"/>
    </row>
    <row r="228" spans="1:6" ht="27.6" x14ac:dyDescent="0.3">
      <c r="A228" s="198"/>
      <c r="B228" s="193"/>
      <c r="C228" s="194"/>
      <c r="D228" s="31" t="s">
        <v>304</v>
      </c>
      <c r="E228" s="179"/>
      <c r="F228" s="179"/>
    </row>
    <row r="229" spans="1:6" ht="41.4" x14ac:dyDescent="0.3">
      <c r="A229" s="198"/>
      <c r="B229" s="193"/>
      <c r="C229" s="194"/>
      <c r="D229" s="31" t="s">
        <v>305</v>
      </c>
      <c r="E229" s="179"/>
      <c r="F229" s="179"/>
    </row>
    <row r="230" spans="1:6" ht="41.4" x14ac:dyDescent="0.3">
      <c r="A230" s="199"/>
      <c r="B230" s="193"/>
      <c r="C230" s="194" t="s">
        <v>306</v>
      </c>
      <c r="D230" s="31" t="s">
        <v>307</v>
      </c>
      <c r="E230" s="178"/>
      <c r="F230" s="178"/>
    </row>
    <row r="231" spans="1:6" ht="27.6" x14ac:dyDescent="0.3">
      <c r="A231" s="198"/>
      <c r="B231" s="193"/>
      <c r="C231" s="194"/>
      <c r="D231" s="31" t="s">
        <v>308</v>
      </c>
      <c r="E231" s="179"/>
      <c r="F231" s="179"/>
    </row>
    <row r="232" spans="1:6" ht="27.6" x14ac:dyDescent="0.3">
      <c r="A232" s="198"/>
      <c r="B232" s="193"/>
      <c r="C232" s="194"/>
      <c r="D232" s="31" t="s">
        <v>309</v>
      </c>
      <c r="E232" s="179"/>
      <c r="F232" s="179"/>
    </row>
    <row r="233" spans="1:6" ht="26.25" customHeight="1" x14ac:dyDescent="0.3">
      <c r="A233" s="198"/>
      <c r="B233" s="28" t="s">
        <v>310</v>
      </c>
      <c r="C233" s="30"/>
      <c r="D233" s="29"/>
      <c r="E233" s="25"/>
      <c r="F233" s="25"/>
    </row>
    <row r="234" spans="1:6" ht="55.2" x14ac:dyDescent="0.3">
      <c r="A234" s="199"/>
      <c r="B234" s="193"/>
      <c r="C234" s="194" t="s">
        <v>311</v>
      </c>
      <c r="D234" s="31" t="s">
        <v>312</v>
      </c>
      <c r="E234" s="178" t="s">
        <v>580</v>
      </c>
      <c r="F234" s="178" t="s">
        <v>313</v>
      </c>
    </row>
    <row r="235" spans="1:6" ht="82.8" x14ac:dyDescent="0.3">
      <c r="A235" s="198"/>
      <c r="B235" s="193"/>
      <c r="C235" s="194"/>
      <c r="D235" s="31" t="s">
        <v>314</v>
      </c>
      <c r="E235" s="179"/>
      <c r="F235" s="179"/>
    </row>
    <row r="236" spans="1:6" ht="41.4" x14ac:dyDescent="0.3">
      <c r="A236" s="198"/>
      <c r="B236" s="193"/>
      <c r="C236" s="194"/>
      <c r="D236" s="31" t="s">
        <v>315</v>
      </c>
      <c r="E236" s="179"/>
      <c r="F236" s="179"/>
    </row>
    <row r="237" spans="1:6" ht="27.6" x14ac:dyDescent="0.3">
      <c r="A237" s="198"/>
      <c r="B237" s="193"/>
      <c r="C237" s="194"/>
      <c r="D237" s="31" t="s">
        <v>316</v>
      </c>
      <c r="E237" s="179"/>
      <c r="F237" s="179"/>
    </row>
    <row r="238" spans="1:6" ht="27.6" x14ac:dyDescent="0.3">
      <c r="A238" s="198"/>
      <c r="B238" s="193"/>
      <c r="C238" s="194"/>
      <c r="D238" s="31" t="s">
        <v>317</v>
      </c>
      <c r="E238" s="179"/>
      <c r="F238" s="179"/>
    </row>
    <row r="239" spans="1:6" ht="69" x14ac:dyDescent="0.3">
      <c r="A239" s="199"/>
      <c r="B239" s="193"/>
      <c r="C239" s="194" t="s">
        <v>318</v>
      </c>
      <c r="D239" s="31" t="s">
        <v>319</v>
      </c>
      <c r="E239" s="178"/>
      <c r="F239" s="178"/>
    </row>
    <row r="240" spans="1:6" ht="55.2" x14ac:dyDescent="0.3">
      <c r="A240" s="198"/>
      <c r="B240" s="193"/>
      <c r="C240" s="194"/>
      <c r="D240" s="31" t="s">
        <v>320</v>
      </c>
      <c r="E240" s="179"/>
      <c r="F240" s="179"/>
    </row>
    <row r="241" spans="1:6" ht="41.4" x14ac:dyDescent="0.3">
      <c r="A241" s="198"/>
      <c r="B241" s="193"/>
      <c r="C241" s="194"/>
      <c r="D241" s="31" t="s">
        <v>321</v>
      </c>
      <c r="E241" s="179"/>
      <c r="F241" s="179"/>
    </row>
    <row r="242" spans="1:6" ht="27.6" x14ac:dyDescent="0.3">
      <c r="A242" s="198"/>
      <c r="B242" s="193"/>
      <c r="C242" s="194"/>
      <c r="D242" s="31" t="s">
        <v>322</v>
      </c>
      <c r="E242" s="179"/>
      <c r="F242" s="179"/>
    </row>
    <row r="243" spans="1:6" ht="138" x14ac:dyDescent="0.3">
      <c r="A243" s="198"/>
      <c r="B243" s="28" t="s">
        <v>323</v>
      </c>
      <c r="C243" s="30"/>
      <c r="D243" s="29"/>
      <c r="E243" s="25"/>
      <c r="F243" s="25"/>
    </row>
    <row r="244" spans="1:6" ht="69" x14ac:dyDescent="0.3">
      <c r="A244" s="198"/>
      <c r="B244" s="203"/>
      <c r="C244" s="202" t="s">
        <v>324</v>
      </c>
      <c r="D244" s="35" t="s">
        <v>325</v>
      </c>
      <c r="E244" s="200" t="s">
        <v>581</v>
      </c>
      <c r="F244" s="200" t="s">
        <v>326</v>
      </c>
    </row>
    <row r="245" spans="1:6" ht="27.6" x14ac:dyDescent="0.3">
      <c r="A245" s="198"/>
      <c r="B245" s="203"/>
      <c r="C245" s="202"/>
      <c r="D245" s="35" t="s">
        <v>327</v>
      </c>
      <c r="E245" s="200"/>
      <c r="F245" s="200"/>
    </row>
    <row r="246" spans="1:6" ht="27.6" x14ac:dyDescent="0.3">
      <c r="A246" s="198"/>
      <c r="B246" s="203"/>
      <c r="C246" s="202"/>
      <c r="D246" s="35" t="s">
        <v>328</v>
      </c>
      <c r="E246" s="200"/>
      <c r="F246" s="200"/>
    </row>
    <row r="247" spans="1:6" ht="27.6" x14ac:dyDescent="0.3">
      <c r="A247" s="198"/>
      <c r="B247" s="203"/>
      <c r="C247" s="202"/>
      <c r="D247" s="35" t="s">
        <v>329</v>
      </c>
      <c r="E247" s="200"/>
      <c r="F247" s="200"/>
    </row>
    <row r="248" spans="1:6" ht="41.4" x14ac:dyDescent="0.3">
      <c r="A248" s="198"/>
      <c r="B248" s="203"/>
      <c r="C248" s="202"/>
      <c r="D248" s="35" t="s">
        <v>330</v>
      </c>
      <c r="E248" s="200"/>
      <c r="F248" s="200"/>
    </row>
    <row r="249" spans="1:6" ht="26.7" customHeight="1" x14ac:dyDescent="0.3">
      <c r="A249" s="198"/>
      <c r="B249" s="201"/>
      <c r="C249" s="202" t="s">
        <v>331</v>
      </c>
      <c r="D249" s="35" t="s">
        <v>332</v>
      </c>
      <c r="E249" s="200" t="s">
        <v>581</v>
      </c>
      <c r="F249" s="200" t="s">
        <v>333</v>
      </c>
    </row>
    <row r="250" spans="1:6" ht="40.950000000000003" customHeight="1" x14ac:dyDescent="0.3">
      <c r="A250" s="198"/>
      <c r="B250" s="201"/>
      <c r="C250" s="202"/>
      <c r="D250" s="35" t="s">
        <v>334</v>
      </c>
      <c r="E250" s="200"/>
      <c r="F250" s="200"/>
    </row>
    <row r="251" spans="1:6" ht="39.6" customHeight="1" x14ac:dyDescent="0.3">
      <c r="A251" s="198"/>
      <c r="B251" s="201"/>
      <c r="C251" s="202"/>
      <c r="D251" s="35" t="s">
        <v>335</v>
      </c>
      <c r="E251" s="200"/>
      <c r="F251" s="200"/>
    </row>
    <row r="252" spans="1:6" ht="57" customHeight="1" x14ac:dyDescent="0.3">
      <c r="A252" s="198"/>
      <c r="B252" s="201"/>
      <c r="C252" s="202"/>
      <c r="D252" s="35" t="s">
        <v>336</v>
      </c>
      <c r="E252" s="200"/>
      <c r="F252" s="200"/>
    </row>
    <row r="253" spans="1:6" ht="41.4" x14ac:dyDescent="0.3">
      <c r="A253" s="198"/>
      <c r="B253" s="201"/>
      <c r="C253" s="202" t="s">
        <v>337</v>
      </c>
      <c r="D253" s="35" t="s">
        <v>338</v>
      </c>
      <c r="E253" s="200" t="s">
        <v>581</v>
      </c>
      <c r="F253" s="200"/>
    </row>
    <row r="254" spans="1:6" ht="27.6" x14ac:dyDescent="0.3">
      <c r="A254" s="198"/>
      <c r="B254" s="201"/>
      <c r="C254" s="202"/>
      <c r="D254" s="35" t="s">
        <v>339</v>
      </c>
      <c r="E254" s="200"/>
      <c r="F254" s="200"/>
    </row>
    <row r="255" spans="1:6" ht="41.4" x14ac:dyDescent="0.3">
      <c r="A255" s="199"/>
      <c r="B255" s="195"/>
      <c r="C255" s="194" t="s">
        <v>340</v>
      </c>
      <c r="D255" s="31" t="s">
        <v>341</v>
      </c>
      <c r="E255" s="178" t="s">
        <v>582</v>
      </c>
      <c r="F255" s="178"/>
    </row>
    <row r="256" spans="1:6" ht="27.6" x14ac:dyDescent="0.3">
      <c r="A256" s="198"/>
      <c r="B256" s="195"/>
      <c r="C256" s="194"/>
      <c r="D256" s="31" t="s">
        <v>342</v>
      </c>
      <c r="E256" s="179"/>
      <c r="F256" s="179"/>
    </row>
    <row r="257" spans="1:6" ht="27.6" x14ac:dyDescent="0.3">
      <c r="A257" s="198"/>
      <c r="B257" s="195"/>
      <c r="C257" s="194"/>
      <c r="D257" s="31" t="s">
        <v>343</v>
      </c>
      <c r="E257" s="179"/>
      <c r="F257" s="179"/>
    </row>
    <row r="258" spans="1:6" ht="27.6" x14ac:dyDescent="0.3">
      <c r="A258" s="198"/>
      <c r="B258" s="195"/>
      <c r="C258" s="194"/>
      <c r="D258" s="31" t="s">
        <v>344</v>
      </c>
      <c r="E258" s="179"/>
      <c r="F258" s="179"/>
    </row>
    <row r="259" spans="1:6" ht="220.8" x14ac:dyDescent="0.3">
      <c r="A259" s="198"/>
      <c r="B259" s="28" t="s">
        <v>345</v>
      </c>
      <c r="C259" s="48"/>
      <c r="D259" s="29"/>
      <c r="E259" s="25"/>
      <c r="F259" s="25"/>
    </row>
    <row r="260" spans="1:6" ht="55.2" x14ac:dyDescent="0.3">
      <c r="A260" s="199"/>
      <c r="B260" s="193"/>
      <c r="C260" s="194" t="s">
        <v>346</v>
      </c>
      <c r="D260" s="31" t="s">
        <v>347</v>
      </c>
      <c r="E260" s="178" t="s">
        <v>583</v>
      </c>
      <c r="F260" s="178" t="s">
        <v>348</v>
      </c>
    </row>
    <row r="261" spans="1:6" ht="41.4" x14ac:dyDescent="0.3">
      <c r="A261" s="198"/>
      <c r="B261" s="193"/>
      <c r="C261" s="194"/>
      <c r="D261" s="31" t="s">
        <v>349</v>
      </c>
      <c r="E261" s="179"/>
      <c r="F261" s="179"/>
    </row>
    <row r="262" spans="1:6" ht="27.6" x14ac:dyDescent="0.3">
      <c r="A262" s="198"/>
      <c r="B262" s="193"/>
      <c r="C262" s="194"/>
      <c r="D262" s="31" t="s">
        <v>350</v>
      </c>
      <c r="E262" s="179"/>
      <c r="F262" s="179"/>
    </row>
    <row r="263" spans="1:6" ht="41.4" x14ac:dyDescent="0.3">
      <c r="A263" s="199"/>
      <c r="B263" s="193"/>
      <c r="C263" s="194" t="s">
        <v>351</v>
      </c>
      <c r="D263" s="31" t="s">
        <v>352</v>
      </c>
      <c r="E263" s="178" t="s">
        <v>584</v>
      </c>
      <c r="F263" s="178"/>
    </row>
    <row r="264" spans="1:6" ht="41.4" x14ac:dyDescent="0.3">
      <c r="A264" s="198"/>
      <c r="B264" s="193"/>
      <c r="C264" s="194"/>
      <c r="D264" s="31" t="s">
        <v>353</v>
      </c>
      <c r="E264" s="179"/>
      <c r="F264" s="179"/>
    </row>
    <row r="265" spans="1:6" ht="27.6" x14ac:dyDescent="0.3">
      <c r="A265" s="198"/>
      <c r="B265" s="193"/>
      <c r="C265" s="194"/>
      <c r="D265" s="31" t="s">
        <v>354</v>
      </c>
      <c r="E265" s="179"/>
      <c r="F265" s="179"/>
    </row>
    <row r="266" spans="1:6" ht="27.6" x14ac:dyDescent="0.3">
      <c r="A266" s="198"/>
      <c r="B266" s="193"/>
      <c r="C266" s="194"/>
      <c r="D266" s="31" t="s">
        <v>355</v>
      </c>
      <c r="E266" s="179"/>
      <c r="F266" s="179"/>
    </row>
    <row r="267" spans="1:6" ht="41.4" x14ac:dyDescent="0.3">
      <c r="A267" s="198"/>
      <c r="B267" s="193"/>
      <c r="C267" s="194"/>
      <c r="D267" s="31" t="s">
        <v>356</v>
      </c>
      <c r="E267" s="179"/>
      <c r="F267" s="179"/>
    </row>
    <row r="268" spans="1:6" ht="41.4" x14ac:dyDescent="0.3">
      <c r="A268" s="198"/>
      <c r="B268" s="193"/>
      <c r="C268" s="194"/>
      <c r="D268" s="31" t="s">
        <v>357</v>
      </c>
      <c r="E268" s="179"/>
      <c r="F268" s="179"/>
    </row>
    <row r="269" spans="1:6" ht="41.4" x14ac:dyDescent="0.3">
      <c r="A269" s="199"/>
      <c r="B269" s="195"/>
      <c r="C269" s="194" t="s">
        <v>358</v>
      </c>
      <c r="D269" s="31" t="s">
        <v>359</v>
      </c>
      <c r="E269" s="178" t="s">
        <v>584</v>
      </c>
      <c r="F269" s="178"/>
    </row>
    <row r="270" spans="1:6" ht="27.6" x14ac:dyDescent="0.3">
      <c r="A270" s="198"/>
      <c r="B270" s="195"/>
      <c r="C270" s="194"/>
      <c r="D270" s="31" t="s">
        <v>360</v>
      </c>
      <c r="E270" s="179"/>
      <c r="F270" s="179"/>
    </row>
    <row r="271" spans="1:6" ht="27.6" x14ac:dyDescent="0.3">
      <c r="A271" s="198"/>
      <c r="B271" s="195"/>
      <c r="C271" s="194"/>
      <c r="D271" s="31" t="s">
        <v>361</v>
      </c>
      <c r="E271" s="179"/>
      <c r="F271" s="179"/>
    </row>
    <row r="272" spans="1:6" ht="41.4" x14ac:dyDescent="0.3">
      <c r="A272" s="199"/>
      <c r="B272" s="193"/>
      <c r="C272" s="194" t="s">
        <v>362</v>
      </c>
      <c r="D272" s="31" t="s">
        <v>363</v>
      </c>
      <c r="E272" s="178" t="s">
        <v>585</v>
      </c>
      <c r="F272" s="178"/>
    </row>
    <row r="273" spans="1:6" ht="41.4" x14ac:dyDescent="0.3">
      <c r="A273" s="198"/>
      <c r="B273" s="193"/>
      <c r="C273" s="194"/>
      <c r="D273" s="31" t="s">
        <v>364</v>
      </c>
      <c r="E273" s="179"/>
      <c r="F273" s="179"/>
    </row>
    <row r="274" spans="1:6" ht="27.6" x14ac:dyDescent="0.3">
      <c r="A274" s="198"/>
      <c r="B274" s="193"/>
      <c r="C274" s="194"/>
      <c r="D274" s="31" t="s">
        <v>365</v>
      </c>
      <c r="E274" s="179"/>
      <c r="F274" s="179"/>
    </row>
    <row r="275" spans="1:6" ht="41.4" x14ac:dyDescent="0.3">
      <c r="A275" s="199"/>
      <c r="B275" s="193"/>
      <c r="C275" s="194" t="s">
        <v>366</v>
      </c>
      <c r="D275" s="31" t="s">
        <v>367</v>
      </c>
      <c r="E275" s="178" t="s">
        <v>581</v>
      </c>
      <c r="F275" s="178"/>
    </row>
    <row r="276" spans="1:6" ht="27.6" x14ac:dyDescent="0.3">
      <c r="A276" s="198"/>
      <c r="B276" s="193"/>
      <c r="C276" s="194"/>
      <c r="D276" s="31" t="s">
        <v>368</v>
      </c>
      <c r="E276" s="179"/>
      <c r="F276" s="179"/>
    </row>
    <row r="277" spans="1:6" ht="41.4" x14ac:dyDescent="0.3">
      <c r="A277" s="198"/>
      <c r="B277" s="193"/>
      <c r="C277" s="194"/>
      <c r="D277" s="31" t="s">
        <v>369</v>
      </c>
      <c r="E277" s="179"/>
      <c r="F277" s="179"/>
    </row>
    <row r="278" spans="1:6" ht="27.6" x14ac:dyDescent="0.3">
      <c r="A278" s="198"/>
      <c r="B278" s="193"/>
      <c r="C278" s="194"/>
      <c r="D278" s="31" t="s">
        <v>370</v>
      </c>
      <c r="E278" s="179"/>
      <c r="F278" s="179"/>
    </row>
    <row r="279" spans="1:6" ht="41.4" x14ac:dyDescent="0.3">
      <c r="A279" s="199"/>
      <c r="B279" s="193"/>
      <c r="C279" s="194" t="s">
        <v>371</v>
      </c>
      <c r="D279" s="31" t="s">
        <v>372</v>
      </c>
      <c r="E279" s="178" t="s">
        <v>586</v>
      </c>
      <c r="F279" s="178"/>
    </row>
    <row r="280" spans="1:6" ht="41.4" x14ac:dyDescent="0.3">
      <c r="A280" s="198"/>
      <c r="B280" s="193"/>
      <c r="C280" s="194"/>
      <c r="D280" s="31" t="s">
        <v>373</v>
      </c>
      <c r="E280" s="179"/>
      <c r="F280" s="179"/>
    </row>
    <row r="281" spans="1:6" ht="41.4" x14ac:dyDescent="0.3">
      <c r="A281" s="198"/>
      <c r="B281" s="193"/>
      <c r="C281" s="194"/>
      <c r="D281" s="31" t="s">
        <v>374</v>
      </c>
      <c r="E281" s="179"/>
      <c r="F281" s="179"/>
    </row>
    <row r="282" spans="1:6" ht="179.4" x14ac:dyDescent="0.3">
      <c r="A282" s="198"/>
      <c r="B282" s="28" t="s">
        <v>375</v>
      </c>
      <c r="C282" s="48" t="s">
        <v>376</v>
      </c>
      <c r="D282" s="29"/>
      <c r="E282" s="25"/>
      <c r="F282" s="25"/>
    </row>
    <row r="283" spans="1:6" ht="69" x14ac:dyDescent="0.3">
      <c r="A283" s="199"/>
      <c r="B283" s="193"/>
      <c r="C283" s="202" t="s">
        <v>377</v>
      </c>
      <c r="D283" s="35" t="s">
        <v>378</v>
      </c>
      <c r="E283" s="204" t="s">
        <v>587</v>
      </c>
      <c r="F283" s="204"/>
    </row>
    <row r="284" spans="1:6" ht="55.2" x14ac:dyDescent="0.3">
      <c r="A284" s="198"/>
      <c r="B284" s="193"/>
      <c r="C284" s="202"/>
      <c r="D284" s="35" t="s">
        <v>379</v>
      </c>
      <c r="E284" s="200"/>
      <c r="F284" s="200"/>
    </row>
    <row r="285" spans="1:6" ht="41.4" x14ac:dyDescent="0.3">
      <c r="A285" s="198"/>
      <c r="B285" s="193"/>
      <c r="C285" s="202"/>
      <c r="D285" s="35" t="s">
        <v>380</v>
      </c>
      <c r="E285" s="200"/>
      <c r="F285" s="200"/>
    </row>
    <row r="286" spans="1:6" ht="41.4" x14ac:dyDescent="0.3">
      <c r="A286" s="198"/>
      <c r="B286" s="193"/>
      <c r="C286" s="202"/>
      <c r="D286" s="35" t="s">
        <v>381</v>
      </c>
      <c r="E286" s="200"/>
      <c r="F286" s="200"/>
    </row>
    <row r="287" spans="1:6" ht="41.4" x14ac:dyDescent="0.3">
      <c r="A287" s="199"/>
      <c r="B287" s="193"/>
      <c r="C287" s="194" t="s">
        <v>382</v>
      </c>
      <c r="D287" s="31" t="s">
        <v>383</v>
      </c>
      <c r="E287" s="178"/>
      <c r="F287" s="178"/>
    </row>
    <row r="288" spans="1:6" ht="55.2" x14ac:dyDescent="0.3">
      <c r="A288" s="198"/>
      <c r="B288" s="193"/>
      <c r="C288" s="194"/>
      <c r="D288" s="31" t="s">
        <v>384</v>
      </c>
      <c r="E288" s="179"/>
      <c r="F288" s="179"/>
    </row>
    <row r="289" spans="1:6" ht="27.6" x14ac:dyDescent="0.3">
      <c r="A289" s="198"/>
      <c r="B289" s="193"/>
      <c r="C289" s="194" t="s">
        <v>385</v>
      </c>
      <c r="D289" s="31" t="s">
        <v>386</v>
      </c>
      <c r="E289" s="178" t="s">
        <v>586</v>
      </c>
      <c r="F289" s="179" t="s">
        <v>387</v>
      </c>
    </row>
    <row r="290" spans="1:6" ht="27.6" x14ac:dyDescent="0.3">
      <c r="A290" s="198"/>
      <c r="B290" s="193"/>
      <c r="C290" s="194"/>
      <c r="D290" s="31" t="s">
        <v>388</v>
      </c>
      <c r="E290" s="179"/>
      <c r="F290" s="179"/>
    </row>
    <row r="291" spans="1:6" ht="41.4" x14ac:dyDescent="0.3">
      <c r="A291" s="198"/>
      <c r="B291" s="193"/>
      <c r="C291" s="194"/>
      <c r="D291" s="31" t="s">
        <v>389</v>
      </c>
      <c r="E291" s="179"/>
      <c r="F291" s="179"/>
    </row>
    <row r="292" spans="1:6" ht="27.6" x14ac:dyDescent="0.3">
      <c r="A292" s="198"/>
      <c r="B292" s="193"/>
      <c r="C292" s="194" t="s">
        <v>390</v>
      </c>
      <c r="D292" s="31" t="s">
        <v>391</v>
      </c>
      <c r="E292" s="179"/>
      <c r="F292" s="179" t="s">
        <v>392</v>
      </c>
    </row>
    <row r="293" spans="1:6" ht="27.6" x14ac:dyDescent="0.3">
      <c r="A293" s="198"/>
      <c r="B293" s="193"/>
      <c r="C293" s="194"/>
      <c r="D293" s="31" t="s">
        <v>393</v>
      </c>
      <c r="E293" s="179"/>
      <c r="F293" s="179"/>
    </row>
    <row r="294" spans="1:6" ht="62.7" customHeight="1" x14ac:dyDescent="0.3">
      <c r="A294" s="205" t="s">
        <v>394</v>
      </c>
      <c r="B294" s="28" t="s">
        <v>395</v>
      </c>
      <c r="C294" s="30"/>
      <c r="D294" s="29"/>
      <c r="E294" s="25"/>
      <c r="F294" s="25"/>
    </row>
    <row r="295" spans="1:6" ht="27.6" x14ac:dyDescent="0.3">
      <c r="A295" s="206"/>
      <c r="B295" s="193"/>
      <c r="C295" s="194" t="s">
        <v>396</v>
      </c>
      <c r="D295" s="31" t="s">
        <v>397</v>
      </c>
      <c r="E295" s="179"/>
      <c r="F295" s="179" t="s">
        <v>398</v>
      </c>
    </row>
    <row r="296" spans="1:6" ht="27.6" x14ac:dyDescent="0.3">
      <c r="A296" s="205"/>
      <c r="B296" s="193"/>
      <c r="C296" s="194"/>
      <c r="D296" s="31" t="s">
        <v>399</v>
      </c>
      <c r="E296" s="179"/>
      <c r="F296" s="179"/>
    </row>
    <row r="297" spans="1:6" ht="27.6" x14ac:dyDescent="0.3">
      <c r="A297" s="205"/>
      <c r="B297" s="193"/>
      <c r="C297" s="194"/>
      <c r="D297" s="31" t="s">
        <v>400</v>
      </c>
      <c r="E297" s="179"/>
      <c r="F297" s="179"/>
    </row>
    <row r="298" spans="1:6" ht="27.6" x14ac:dyDescent="0.3">
      <c r="A298" s="205"/>
      <c r="B298" s="193"/>
      <c r="C298" s="194"/>
      <c r="D298" s="31" t="s">
        <v>401</v>
      </c>
      <c r="E298" s="179"/>
      <c r="F298" s="179"/>
    </row>
    <row r="299" spans="1:6" ht="27.6" x14ac:dyDescent="0.3">
      <c r="A299" s="205"/>
      <c r="B299" s="193"/>
      <c r="C299" s="194"/>
      <c r="D299" s="31" t="s">
        <v>402</v>
      </c>
      <c r="E299" s="179"/>
      <c r="F299" s="179"/>
    </row>
    <row r="300" spans="1:6" ht="55.2" x14ac:dyDescent="0.3">
      <c r="A300" s="205"/>
      <c r="B300" s="193"/>
      <c r="C300" s="194" t="s">
        <v>403</v>
      </c>
      <c r="D300" s="31" t="s">
        <v>404</v>
      </c>
      <c r="E300" s="179"/>
      <c r="F300" s="179"/>
    </row>
    <row r="301" spans="1:6" ht="27.6" x14ac:dyDescent="0.3">
      <c r="A301" s="205"/>
      <c r="B301" s="193"/>
      <c r="C301" s="194"/>
      <c r="D301" s="31" t="s">
        <v>405</v>
      </c>
      <c r="E301" s="179"/>
      <c r="F301" s="179"/>
    </row>
    <row r="302" spans="1:6" ht="27.6" x14ac:dyDescent="0.3">
      <c r="A302" s="205"/>
      <c r="B302" s="193"/>
      <c r="C302" s="194"/>
      <c r="D302" s="31" t="s">
        <v>406</v>
      </c>
      <c r="E302" s="179"/>
      <c r="F302" s="179"/>
    </row>
    <row r="303" spans="1:6" ht="27.6" x14ac:dyDescent="0.3">
      <c r="A303" s="205"/>
      <c r="B303" s="193"/>
      <c r="C303" s="194"/>
      <c r="D303" s="31" t="s">
        <v>407</v>
      </c>
      <c r="E303" s="179"/>
      <c r="F303" s="179"/>
    </row>
    <row r="304" spans="1:6" ht="27.6" x14ac:dyDescent="0.3">
      <c r="A304" s="206"/>
      <c r="B304" s="195"/>
      <c r="C304" s="194" t="s">
        <v>408</v>
      </c>
      <c r="D304" s="31" t="s">
        <v>409</v>
      </c>
      <c r="E304" s="179"/>
      <c r="F304" s="179" t="s">
        <v>410</v>
      </c>
    </row>
    <row r="305" spans="1:6" ht="41.4" x14ac:dyDescent="0.3">
      <c r="A305" s="205"/>
      <c r="B305" s="195"/>
      <c r="C305" s="194"/>
      <c r="D305" s="31" t="s">
        <v>411</v>
      </c>
      <c r="E305" s="179"/>
      <c r="F305" s="179"/>
    </row>
    <row r="306" spans="1:6" ht="27.6" x14ac:dyDescent="0.3">
      <c r="A306" s="205"/>
      <c r="B306" s="195"/>
      <c r="C306" s="194"/>
      <c r="D306" s="31" t="s">
        <v>412</v>
      </c>
      <c r="E306" s="179"/>
      <c r="F306" s="179"/>
    </row>
    <row r="307" spans="1:6" ht="41.4" x14ac:dyDescent="0.3">
      <c r="A307" s="205"/>
      <c r="B307" s="195"/>
      <c r="C307" s="194" t="s">
        <v>413</v>
      </c>
      <c r="D307" s="31" t="s">
        <v>414</v>
      </c>
      <c r="E307" s="179" t="s">
        <v>588</v>
      </c>
      <c r="F307" s="179"/>
    </row>
    <row r="308" spans="1:6" ht="41.4" x14ac:dyDescent="0.3">
      <c r="A308" s="205"/>
      <c r="B308" s="195"/>
      <c r="C308" s="194"/>
      <c r="D308" s="31" t="s">
        <v>415</v>
      </c>
      <c r="E308" s="179"/>
      <c r="F308" s="179"/>
    </row>
    <row r="309" spans="1:6" ht="55.2" x14ac:dyDescent="0.3">
      <c r="A309" s="206"/>
      <c r="B309" s="193"/>
      <c r="C309" s="194" t="s">
        <v>416</v>
      </c>
      <c r="D309" s="31" t="s">
        <v>417</v>
      </c>
      <c r="E309" s="179" t="s">
        <v>588</v>
      </c>
      <c r="F309" s="179" t="s">
        <v>418</v>
      </c>
    </row>
    <row r="310" spans="1:6" ht="41.4" x14ac:dyDescent="0.3">
      <c r="A310" s="205"/>
      <c r="B310" s="193"/>
      <c r="C310" s="194"/>
      <c r="D310" s="31" t="s">
        <v>419</v>
      </c>
      <c r="E310" s="179"/>
      <c r="F310" s="179"/>
    </row>
    <row r="311" spans="1:6" ht="27.6" x14ac:dyDescent="0.3">
      <c r="A311" s="205"/>
      <c r="B311" s="193"/>
      <c r="C311" s="194"/>
      <c r="D311" s="31" t="s">
        <v>420</v>
      </c>
      <c r="E311" s="179"/>
      <c r="F311" s="179"/>
    </row>
    <row r="312" spans="1:6" ht="27.6" x14ac:dyDescent="0.3">
      <c r="A312" s="205"/>
      <c r="B312" s="193"/>
      <c r="C312" s="194"/>
      <c r="D312" s="31" t="s">
        <v>421</v>
      </c>
      <c r="E312" s="179"/>
      <c r="F312" s="179"/>
    </row>
    <row r="313" spans="1:6" ht="69" x14ac:dyDescent="0.3">
      <c r="A313" s="205"/>
      <c r="B313" s="193"/>
      <c r="C313" s="194"/>
      <c r="D313" s="31" t="s">
        <v>422</v>
      </c>
      <c r="E313" s="179"/>
      <c r="F313" s="179"/>
    </row>
    <row r="314" spans="1:6" ht="165.6" x14ac:dyDescent="0.3">
      <c r="A314" s="205"/>
      <c r="B314" s="28" t="s">
        <v>423</v>
      </c>
      <c r="C314" s="30"/>
      <c r="D314" s="29"/>
      <c r="E314" s="25"/>
      <c r="F314" s="25"/>
    </row>
    <row r="315" spans="1:6" ht="55.2" x14ac:dyDescent="0.3">
      <c r="A315" s="205"/>
      <c r="B315" s="195"/>
      <c r="C315" s="194" t="s">
        <v>424</v>
      </c>
      <c r="D315" s="31" t="s">
        <v>425</v>
      </c>
      <c r="E315" s="179"/>
      <c r="F315" s="179"/>
    </row>
    <row r="316" spans="1:6" ht="55.2" x14ac:dyDescent="0.3">
      <c r="A316" s="205"/>
      <c r="B316" s="195"/>
      <c r="C316" s="194"/>
      <c r="D316" s="31" t="s">
        <v>426</v>
      </c>
      <c r="E316" s="179"/>
      <c r="F316" s="179"/>
    </row>
    <row r="317" spans="1:6" ht="41.4" x14ac:dyDescent="0.3">
      <c r="A317" s="205"/>
      <c r="B317" s="195"/>
      <c r="C317" s="194"/>
      <c r="D317" s="31" t="s">
        <v>427</v>
      </c>
      <c r="E317" s="179"/>
      <c r="F317" s="179"/>
    </row>
    <row r="318" spans="1:6" ht="27.6" x14ac:dyDescent="0.3">
      <c r="A318" s="205"/>
      <c r="B318" s="195"/>
      <c r="C318" s="194"/>
      <c r="D318" s="31" t="s">
        <v>428</v>
      </c>
      <c r="E318" s="179"/>
      <c r="F318" s="179"/>
    </row>
    <row r="319" spans="1:6" ht="27.6" x14ac:dyDescent="0.3">
      <c r="A319" s="205"/>
      <c r="B319" s="195"/>
      <c r="C319" s="194" t="s">
        <v>429</v>
      </c>
      <c r="D319" s="31" t="s">
        <v>430</v>
      </c>
      <c r="E319" s="179"/>
      <c r="F319" s="179"/>
    </row>
    <row r="320" spans="1:6" ht="27.6" x14ac:dyDescent="0.3">
      <c r="A320" s="205"/>
      <c r="B320" s="195"/>
      <c r="C320" s="194"/>
      <c r="D320" s="31" t="s">
        <v>431</v>
      </c>
      <c r="E320" s="179"/>
      <c r="F320" s="179"/>
    </row>
    <row r="321" spans="1:6" ht="30" customHeight="1" x14ac:dyDescent="0.3">
      <c r="A321" s="205"/>
      <c r="B321" s="195"/>
      <c r="C321" s="194"/>
      <c r="D321" s="31" t="s">
        <v>432</v>
      </c>
      <c r="E321" s="179"/>
      <c r="F321" s="179"/>
    </row>
    <row r="322" spans="1:6" ht="27.6" x14ac:dyDescent="0.3">
      <c r="A322" s="205"/>
      <c r="B322" s="195"/>
      <c r="C322" s="194" t="s">
        <v>433</v>
      </c>
      <c r="D322" s="31" t="s">
        <v>434</v>
      </c>
      <c r="E322" s="179"/>
      <c r="F322" s="179"/>
    </row>
    <row r="323" spans="1:6" ht="27.6" x14ac:dyDescent="0.3">
      <c r="A323" s="205"/>
      <c r="B323" s="195"/>
      <c r="C323" s="194"/>
      <c r="D323" s="31" t="s">
        <v>435</v>
      </c>
      <c r="E323" s="179"/>
      <c r="F323" s="179"/>
    </row>
    <row r="324" spans="1:6" ht="55.2" x14ac:dyDescent="0.3">
      <c r="A324" s="205"/>
      <c r="B324" s="193"/>
      <c r="C324" s="194" t="s">
        <v>436</v>
      </c>
      <c r="D324" s="31" t="s">
        <v>437</v>
      </c>
      <c r="E324" s="179"/>
      <c r="F324" s="179"/>
    </row>
    <row r="325" spans="1:6" ht="41.4" x14ac:dyDescent="0.3">
      <c r="A325" s="205"/>
      <c r="B325" s="193"/>
      <c r="C325" s="194"/>
      <c r="D325" s="31" t="s">
        <v>438</v>
      </c>
      <c r="E325" s="179"/>
      <c r="F325" s="179"/>
    </row>
    <row r="326" spans="1:6" ht="41.4" x14ac:dyDescent="0.3">
      <c r="A326" s="205"/>
      <c r="B326" s="193"/>
      <c r="C326" s="194"/>
      <c r="D326" s="31" t="s">
        <v>439</v>
      </c>
      <c r="E326" s="179"/>
      <c r="F326" s="179"/>
    </row>
    <row r="327" spans="1:6" ht="41.4" x14ac:dyDescent="0.3">
      <c r="A327" s="205"/>
      <c r="B327" s="193"/>
      <c r="C327" s="194"/>
      <c r="D327" s="31" t="s">
        <v>440</v>
      </c>
      <c r="E327" s="179"/>
      <c r="F327" s="179"/>
    </row>
    <row r="328" spans="1:6" ht="27.6" x14ac:dyDescent="0.3">
      <c r="A328" s="205"/>
      <c r="B328" s="193"/>
      <c r="C328" s="194" t="s">
        <v>441</v>
      </c>
      <c r="D328" s="31" t="s">
        <v>442</v>
      </c>
      <c r="E328" s="179"/>
      <c r="F328" s="179"/>
    </row>
    <row r="329" spans="1:6" ht="41.4" x14ac:dyDescent="0.3">
      <c r="A329" s="205"/>
      <c r="B329" s="193"/>
      <c r="C329" s="194"/>
      <c r="D329" s="31" t="s">
        <v>443</v>
      </c>
      <c r="E329" s="179"/>
      <c r="F329" s="179"/>
    </row>
    <row r="330" spans="1:6" ht="41.4" x14ac:dyDescent="0.3">
      <c r="A330" s="205"/>
      <c r="B330" s="193"/>
      <c r="C330" s="194"/>
      <c r="D330" s="31" t="s">
        <v>444</v>
      </c>
      <c r="E330" s="179"/>
      <c r="F330" s="179"/>
    </row>
    <row r="331" spans="1:6" ht="41.4" x14ac:dyDescent="0.3">
      <c r="A331" s="206"/>
      <c r="B331" s="193"/>
      <c r="C331" s="194" t="s">
        <v>445</v>
      </c>
      <c r="D331" s="31" t="s">
        <v>446</v>
      </c>
      <c r="E331" s="178"/>
      <c r="F331" s="178" t="s">
        <v>447</v>
      </c>
    </row>
    <row r="332" spans="1:6" ht="27.6" x14ac:dyDescent="0.3">
      <c r="A332" s="205"/>
      <c r="B332" s="193"/>
      <c r="C332" s="194"/>
      <c r="D332" s="31" t="s">
        <v>448</v>
      </c>
      <c r="E332" s="179"/>
      <c r="F332" s="179"/>
    </row>
    <row r="333" spans="1:6" ht="62.7" customHeight="1" x14ac:dyDescent="0.3">
      <c r="A333" s="207" t="s">
        <v>449</v>
      </c>
      <c r="B333" s="28" t="s">
        <v>450</v>
      </c>
      <c r="C333" s="48"/>
      <c r="D333" s="29"/>
      <c r="E333" s="25"/>
      <c r="F333" s="25"/>
    </row>
    <row r="334" spans="1:6" ht="27.6" x14ac:dyDescent="0.3">
      <c r="A334" s="208"/>
      <c r="B334" s="193"/>
      <c r="C334" s="194" t="s">
        <v>451</v>
      </c>
      <c r="D334" s="31" t="s">
        <v>452</v>
      </c>
      <c r="E334" s="178" t="s">
        <v>589</v>
      </c>
      <c r="F334" s="178"/>
    </row>
    <row r="335" spans="1:6" ht="27.6" x14ac:dyDescent="0.3">
      <c r="A335" s="207"/>
      <c r="B335" s="193"/>
      <c r="C335" s="194"/>
      <c r="D335" s="31" t="s">
        <v>453</v>
      </c>
      <c r="E335" s="179"/>
      <c r="F335" s="179"/>
    </row>
    <row r="336" spans="1:6" x14ac:dyDescent="0.3">
      <c r="A336" s="207"/>
      <c r="B336" s="193"/>
      <c r="C336" s="194"/>
      <c r="D336" s="31" t="s">
        <v>454</v>
      </c>
      <c r="E336" s="179"/>
      <c r="F336" s="179"/>
    </row>
    <row r="337" spans="1:6" ht="41.4" x14ac:dyDescent="0.3">
      <c r="A337" s="207"/>
      <c r="B337" s="193"/>
      <c r="C337" s="194"/>
      <c r="D337" s="31" t="s">
        <v>455</v>
      </c>
      <c r="E337" s="179"/>
      <c r="F337" s="179"/>
    </row>
    <row r="338" spans="1:6" ht="41.4" x14ac:dyDescent="0.3">
      <c r="A338" s="208"/>
      <c r="B338" s="193"/>
      <c r="C338" s="194" t="s">
        <v>456</v>
      </c>
      <c r="D338" s="31" t="s">
        <v>457</v>
      </c>
      <c r="E338" s="178"/>
      <c r="F338" s="178"/>
    </row>
    <row r="339" spans="1:6" ht="27.6" x14ac:dyDescent="0.3">
      <c r="A339" s="207"/>
      <c r="B339" s="193"/>
      <c r="C339" s="194"/>
      <c r="D339" s="31" t="s">
        <v>458</v>
      </c>
      <c r="E339" s="179"/>
      <c r="F339" s="179"/>
    </row>
    <row r="340" spans="1:6" ht="41.4" x14ac:dyDescent="0.3">
      <c r="A340" s="208"/>
      <c r="B340" s="193"/>
      <c r="C340" s="194" t="s">
        <v>459</v>
      </c>
      <c r="D340" s="31" t="s">
        <v>460</v>
      </c>
      <c r="E340" s="178"/>
      <c r="F340" s="178"/>
    </row>
    <row r="341" spans="1:6" ht="27.6" x14ac:dyDescent="0.3">
      <c r="A341" s="207"/>
      <c r="B341" s="193"/>
      <c r="C341" s="194"/>
      <c r="D341" s="31" t="s">
        <v>461</v>
      </c>
      <c r="E341" s="179"/>
      <c r="F341" s="179"/>
    </row>
    <row r="342" spans="1:6" ht="55.2" x14ac:dyDescent="0.3">
      <c r="A342" s="207"/>
      <c r="B342" s="193"/>
      <c r="C342" s="194"/>
      <c r="D342" s="31" t="s">
        <v>462</v>
      </c>
      <c r="E342" s="179"/>
      <c r="F342" s="179"/>
    </row>
    <row r="343" spans="1:6" ht="27.6" x14ac:dyDescent="0.3">
      <c r="A343" s="208"/>
      <c r="B343" s="193"/>
      <c r="C343" s="194" t="s">
        <v>463</v>
      </c>
      <c r="D343" s="31" t="s">
        <v>464</v>
      </c>
      <c r="E343" s="178"/>
      <c r="F343" s="178"/>
    </row>
    <row r="344" spans="1:6" ht="27.6" x14ac:dyDescent="0.3">
      <c r="A344" s="207"/>
      <c r="B344" s="193"/>
      <c r="C344" s="194"/>
      <c r="D344" s="31" t="s">
        <v>465</v>
      </c>
      <c r="E344" s="179"/>
      <c r="F344" s="179"/>
    </row>
    <row r="345" spans="1:6" ht="43.2" customHeight="1" x14ac:dyDescent="0.3">
      <c r="A345" s="208"/>
      <c r="B345" s="193"/>
      <c r="C345" s="194" t="s">
        <v>466</v>
      </c>
      <c r="D345" s="31" t="s">
        <v>467</v>
      </c>
      <c r="E345" s="178"/>
      <c r="F345" s="178"/>
    </row>
    <row r="346" spans="1:6" ht="27.6" x14ac:dyDescent="0.3">
      <c r="A346" s="207"/>
      <c r="B346" s="193"/>
      <c r="C346" s="194"/>
      <c r="D346" s="31" t="s">
        <v>468</v>
      </c>
      <c r="E346" s="179"/>
      <c r="F346" s="179"/>
    </row>
    <row r="347" spans="1:6" ht="124.2" x14ac:dyDescent="0.3">
      <c r="A347" s="207"/>
      <c r="B347" s="28" t="s">
        <v>469</v>
      </c>
      <c r="C347" s="30"/>
      <c r="D347" s="29"/>
      <c r="E347" s="25"/>
      <c r="F347" s="25"/>
    </row>
    <row r="348" spans="1:6" ht="41.4" x14ac:dyDescent="0.3">
      <c r="A348" s="208"/>
      <c r="B348" s="193"/>
      <c r="C348" s="194" t="s">
        <v>470</v>
      </c>
      <c r="D348" s="31" t="s">
        <v>471</v>
      </c>
      <c r="E348" s="178"/>
      <c r="F348" s="178"/>
    </row>
    <row r="349" spans="1:6" ht="41.4" x14ac:dyDescent="0.3">
      <c r="A349" s="207"/>
      <c r="B349" s="193"/>
      <c r="C349" s="194"/>
      <c r="D349" s="31" t="s">
        <v>472</v>
      </c>
      <c r="E349" s="179"/>
      <c r="F349" s="179"/>
    </row>
    <row r="350" spans="1:6" ht="27.6" x14ac:dyDescent="0.3">
      <c r="A350" s="207"/>
      <c r="B350" s="193"/>
      <c r="C350" s="194"/>
      <c r="D350" s="31" t="s">
        <v>473</v>
      </c>
      <c r="E350" s="179"/>
      <c r="F350" s="179"/>
    </row>
    <row r="351" spans="1:6" ht="27.6" x14ac:dyDescent="0.3">
      <c r="A351" s="207"/>
      <c r="B351" s="193"/>
      <c r="C351" s="194"/>
      <c r="D351" s="31" t="s">
        <v>474</v>
      </c>
      <c r="E351" s="179"/>
      <c r="F351" s="179"/>
    </row>
    <row r="352" spans="1:6" ht="55.2" x14ac:dyDescent="0.3">
      <c r="A352" s="207"/>
      <c r="B352" s="195"/>
      <c r="C352" s="194" t="s">
        <v>475</v>
      </c>
      <c r="D352" s="31" t="s">
        <v>476</v>
      </c>
      <c r="E352" s="179"/>
      <c r="F352" s="179" t="s">
        <v>477</v>
      </c>
    </row>
    <row r="353" spans="1:6" ht="55.2" x14ac:dyDescent="0.3">
      <c r="A353" s="207"/>
      <c r="B353" s="195"/>
      <c r="C353" s="194"/>
      <c r="D353" s="31" t="s">
        <v>478</v>
      </c>
      <c r="E353" s="179"/>
      <c r="F353" s="179"/>
    </row>
    <row r="354" spans="1:6" ht="55.2" x14ac:dyDescent="0.3">
      <c r="A354" s="207"/>
      <c r="B354" s="30"/>
      <c r="C354" s="28" t="s">
        <v>479</v>
      </c>
      <c r="D354" s="31" t="s">
        <v>480</v>
      </c>
      <c r="E354" s="23"/>
      <c r="F354" s="23"/>
    </row>
    <row r="355" spans="1:6" ht="41.4" x14ac:dyDescent="0.3">
      <c r="A355" s="208"/>
      <c r="B355" s="193"/>
      <c r="C355" s="194" t="s">
        <v>481</v>
      </c>
      <c r="D355" s="31" t="s">
        <v>482</v>
      </c>
      <c r="E355" s="178"/>
      <c r="F355" s="178"/>
    </row>
    <row r="356" spans="1:6" ht="27.6" x14ac:dyDescent="0.3">
      <c r="A356" s="207"/>
      <c r="B356" s="193"/>
      <c r="C356" s="194"/>
      <c r="D356" s="31" t="s">
        <v>483</v>
      </c>
      <c r="E356" s="179"/>
      <c r="F356" s="179"/>
    </row>
    <row r="357" spans="1:6" ht="165.6" x14ac:dyDescent="0.3">
      <c r="A357" s="207"/>
      <c r="B357" s="28" t="s">
        <v>484</v>
      </c>
      <c r="C357" s="30"/>
      <c r="D357" s="29"/>
      <c r="E357" s="25"/>
      <c r="F357" s="25"/>
    </row>
    <row r="358" spans="1:6" ht="41.4" x14ac:dyDescent="0.3">
      <c r="A358" s="208"/>
      <c r="B358" s="193"/>
      <c r="C358" s="194" t="s">
        <v>485</v>
      </c>
      <c r="D358" s="31" t="s">
        <v>486</v>
      </c>
      <c r="E358" s="178" t="s">
        <v>590</v>
      </c>
      <c r="F358" s="178"/>
    </row>
    <row r="359" spans="1:6" ht="27.6" x14ac:dyDescent="0.3">
      <c r="A359" s="207"/>
      <c r="B359" s="193"/>
      <c r="C359" s="194"/>
      <c r="D359" s="31" t="s">
        <v>487</v>
      </c>
      <c r="E359" s="179"/>
      <c r="F359" s="179"/>
    </row>
    <row r="360" spans="1:6" ht="41.4" x14ac:dyDescent="0.3">
      <c r="A360" s="207"/>
      <c r="B360" s="193"/>
      <c r="C360" s="194"/>
      <c r="D360" s="31" t="s">
        <v>488</v>
      </c>
      <c r="E360" s="179"/>
      <c r="F360" s="179"/>
    </row>
    <row r="361" spans="1:6" ht="27.6" x14ac:dyDescent="0.3">
      <c r="A361" s="208"/>
      <c r="B361" s="193"/>
      <c r="C361" s="194" t="s">
        <v>489</v>
      </c>
      <c r="D361" s="31" t="s">
        <v>490</v>
      </c>
      <c r="E361" s="178" t="s">
        <v>590</v>
      </c>
      <c r="F361" s="178"/>
    </row>
    <row r="362" spans="1:6" ht="55.2" x14ac:dyDescent="0.3">
      <c r="A362" s="207"/>
      <c r="B362" s="193"/>
      <c r="C362" s="194"/>
      <c r="D362" s="31" t="s">
        <v>491</v>
      </c>
      <c r="E362" s="179"/>
      <c r="F362" s="179"/>
    </row>
    <row r="363" spans="1:6" ht="27.6" x14ac:dyDescent="0.3">
      <c r="A363" s="207"/>
      <c r="B363" s="193"/>
      <c r="C363" s="194"/>
      <c r="D363" s="31" t="s">
        <v>492</v>
      </c>
      <c r="E363" s="179"/>
      <c r="F363" s="179"/>
    </row>
    <row r="364" spans="1:6" ht="27.6" x14ac:dyDescent="0.3">
      <c r="A364" s="207"/>
      <c r="B364" s="193"/>
      <c r="C364" s="194"/>
      <c r="D364" s="31" t="s">
        <v>493</v>
      </c>
      <c r="E364" s="179"/>
      <c r="F364" s="179"/>
    </row>
    <row r="365" spans="1:6" ht="41.4" x14ac:dyDescent="0.3">
      <c r="A365" s="207"/>
      <c r="B365" s="193"/>
      <c r="C365" s="194"/>
      <c r="D365" s="31" t="s">
        <v>494</v>
      </c>
      <c r="E365" s="179"/>
      <c r="F365" s="179"/>
    </row>
    <row r="366" spans="1:6" ht="27.6" x14ac:dyDescent="0.3">
      <c r="A366" s="207"/>
      <c r="B366" s="193"/>
      <c r="C366" s="194"/>
      <c r="D366" s="31" t="s">
        <v>495</v>
      </c>
      <c r="E366" s="179"/>
      <c r="F366" s="179"/>
    </row>
    <row r="367" spans="1:6" ht="82.8" x14ac:dyDescent="0.3">
      <c r="A367" s="207"/>
      <c r="B367" s="28" t="s">
        <v>496</v>
      </c>
      <c r="C367" s="30"/>
      <c r="D367" s="29"/>
      <c r="E367" s="25"/>
      <c r="F367" s="25"/>
    </row>
    <row r="368" spans="1:6" ht="69" x14ac:dyDescent="0.3">
      <c r="A368" s="208"/>
      <c r="B368" s="193"/>
      <c r="C368" s="194" t="s">
        <v>497</v>
      </c>
      <c r="D368" s="31" t="s">
        <v>498</v>
      </c>
      <c r="E368" s="178" t="s">
        <v>591</v>
      </c>
      <c r="F368" s="178" t="s">
        <v>499</v>
      </c>
    </row>
    <row r="369" spans="1:6" ht="27.6" x14ac:dyDescent="0.3">
      <c r="A369" s="207"/>
      <c r="B369" s="193"/>
      <c r="C369" s="194"/>
      <c r="D369" s="31" t="s">
        <v>500</v>
      </c>
      <c r="E369" s="179"/>
      <c r="F369" s="179"/>
    </row>
    <row r="370" spans="1:6" ht="55.2" x14ac:dyDescent="0.3">
      <c r="A370" s="207"/>
      <c r="B370" s="193"/>
      <c r="C370" s="194"/>
      <c r="D370" s="31" t="s">
        <v>501</v>
      </c>
      <c r="E370" s="179"/>
      <c r="F370" s="179"/>
    </row>
    <row r="371" spans="1:6" ht="27.6" x14ac:dyDescent="0.3">
      <c r="A371" s="207"/>
      <c r="B371" s="193"/>
      <c r="C371" s="194"/>
      <c r="D371" s="31" t="s">
        <v>502</v>
      </c>
      <c r="E371" s="179"/>
      <c r="F371" s="179"/>
    </row>
    <row r="372" spans="1:6" ht="55.2" x14ac:dyDescent="0.3">
      <c r="A372" s="208"/>
      <c r="B372" s="193"/>
      <c r="C372" s="194" t="s">
        <v>503</v>
      </c>
      <c r="D372" s="31" t="s">
        <v>504</v>
      </c>
      <c r="E372" s="178" t="s">
        <v>592</v>
      </c>
      <c r="F372" s="178"/>
    </row>
    <row r="373" spans="1:6" ht="27.6" x14ac:dyDescent="0.3">
      <c r="A373" s="207"/>
      <c r="B373" s="193"/>
      <c r="C373" s="194"/>
      <c r="D373" s="31" t="s">
        <v>505</v>
      </c>
      <c r="E373" s="179"/>
      <c r="F373" s="179"/>
    </row>
    <row r="374" spans="1:6" ht="41.4" x14ac:dyDescent="0.3">
      <c r="A374" s="207"/>
      <c r="B374" s="193"/>
      <c r="C374" s="194"/>
      <c r="D374" s="31" t="s">
        <v>506</v>
      </c>
      <c r="E374" s="179"/>
      <c r="F374" s="179"/>
    </row>
    <row r="375" spans="1:6" ht="62.7" customHeight="1" x14ac:dyDescent="0.3">
      <c r="A375" s="210" t="s">
        <v>507</v>
      </c>
      <c r="B375" s="28" t="s">
        <v>508</v>
      </c>
      <c r="C375" s="30"/>
      <c r="D375" s="29"/>
      <c r="E375" s="25"/>
      <c r="F375" s="25"/>
    </row>
    <row r="376" spans="1:6" ht="27.6" x14ac:dyDescent="0.3">
      <c r="A376" s="211"/>
      <c r="B376" s="193"/>
      <c r="C376" s="194" t="s">
        <v>509</v>
      </c>
      <c r="D376" s="31" t="s">
        <v>510</v>
      </c>
      <c r="E376" s="178" t="s">
        <v>593</v>
      </c>
      <c r="F376" s="178"/>
    </row>
    <row r="377" spans="1:6" ht="40.950000000000003" customHeight="1" x14ac:dyDescent="0.3">
      <c r="A377" s="210"/>
      <c r="B377" s="193"/>
      <c r="C377" s="194"/>
      <c r="D377" s="31" t="s">
        <v>511</v>
      </c>
      <c r="E377" s="179"/>
      <c r="F377" s="179"/>
    </row>
    <row r="378" spans="1:6" ht="41.4" x14ac:dyDescent="0.3">
      <c r="A378" s="211"/>
      <c r="B378" s="193"/>
      <c r="C378" s="194" t="s">
        <v>512</v>
      </c>
      <c r="D378" s="31" t="s">
        <v>513</v>
      </c>
      <c r="E378" s="178"/>
      <c r="F378" s="178"/>
    </row>
    <row r="379" spans="1:6" ht="27.6" x14ac:dyDescent="0.3">
      <c r="A379" s="210"/>
      <c r="B379" s="193"/>
      <c r="C379" s="194"/>
      <c r="D379" s="31" t="s">
        <v>514</v>
      </c>
      <c r="E379" s="179"/>
      <c r="F379" s="179"/>
    </row>
    <row r="380" spans="1:6" ht="55.2" x14ac:dyDescent="0.3">
      <c r="A380" s="211"/>
      <c r="B380" s="30"/>
      <c r="C380" s="28" t="s">
        <v>515</v>
      </c>
      <c r="D380" s="31" t="s">
        <v>516</v>
      </c>
      <c r="E380" s="21"/>
      <c r="F380" s="21"/>
    </row>
    <row r="381" spans="1:6" ht="55.2" x14ac:dyDescent="0.3">
      <c r="A381" s="211"/>
      <c r="B381" s="195"/>
      <c r="C381" s="194" t="s">
        <v>517</v>
      </c>
      <c r="D381" s="31" t="s">
        <v>518</v>
      </c>
      <c r="E381" s="179"/>
      <c r="F381" s="179"/>
    </row>
    <row r="382" spans="1:6" ht="41.4" x14ac:dyDescent="0.3">
      <c r="A382" s="210"/>
      <c r="B382" s="195"/>
      <c r="C382" s="194"/>
      <c r="D382" s="31" t="s">
        <v>519</v>
      </c>
      <c r="E382" s="179"/>
      <c r="F382" s="179"/>
    </row>
    <row r="383" spans="1:6" ht="27.6" x14ac:dyDescent="0.3">
      <c r="A383" s="210"/>
      <c r="B383" s="195"/>
      <c r="C383" s="194"/>
      <c r="D383" s="31" t="s">
        <v>520</v>
      </c>
      <c r="E383" s="179"/>
      <c r="F383" s="179"/>
    </row>
    <row r="384" spans="1:6" ht="41.4" x14ac:dyDescent="0.3">
      <c r="A384" s="211"/>
      <c r="B384" s="193"/>
      <c r="C384" s="194" t="s">
        <v>521</v>
      </c>
      <c r="D384" s="31" t="s">
        <v>522</v>
      </c>
      <c r="E384" s="178"/>
      <c r="F384" s="178"/>
    </row>
    <row r="385" spans="1:6" ht="41.4" x14ac:dyDescent="0.3">
      <c r="A385" s="210"/>
      <c r="B385" s="193"/>
      <c r="C385" s="194"/>
      <c r="D385" s="31" t="s">
        <v>523</v>
      </c>
      <c r="E385" s="179"/>
      <c r="F385" s="179"/>
    </row>
    <row r="386" spans="1:6" ht="37.950000000000003" customHeight="1" x14ac:dyDescent="0.3">
      <c r="A386" s="211"/>
      <c r="B386" s="193"/>
      <c r="C386" s="194" t="s">
        <v>524</v>
      </c>
      <c r="D386" s="31" t="s">
        <v>525</v>
      </c>
      <c r="E386" s="179"/>
      <c r="F386" s="179"/>
    </row>
    <row r="387" spans="1:6" ht="27.6" x14ac:dyDescent="0.3">
      <c r="A387" s="210"/>
      <c r="B387" s="193"/>
      <c r="C387" s="194"/>
      <c r="D387" s="31" t="s">
        <v>526</v>
      </c>
      <c r="E387" s="179"/>
      <c r="F387" s="179"/>
    </row>
    <row r="388" spans="1:6" ht="110.4" x14ac:dyDescent="0.3">
      <c r="A388" s="210"/>
      <c r="B388" s="28" t="s">
        <v>527</v>
      </c>
      <c r="C388" s="30"/>
      <c r="D388" s="29"/>
      <c r="E388" s="25"/>
      <c r="F388" s="25"/>
    </row>
    <row r="389" spans="1:6" ht="41.4" x14ac:dyDescent="0.3">
      <c r="A389" s="211"/>
      <c r="B389" s="193"/>
      <c r="C389" s="194" t="s">
        <v>528</v>
      </c>
      <c r="D389" s="31" t="s">
        <v>529</v>
      </c>
      <c r="E389" s="178" t="s">
        <v>590</v>
      </c>
      <c r="F389" s="178"/>
    </row>
    <row r="390" spans="1:6" ht="27.6" x14ac:dyDescent="0.3">
      <c r="A390" s="210"/>
      <c r="B390" s="193"/>
      <c r="C390" s="194"/>
      <c r="D390" s="31" t="s">
        <v>530</v>
      </c>
      <c r="E390" s="179"/>
      <c r="F390" s="179"/>
    </row>
    <row r="391" spans="1:6" ht="41.4" x14ac:dyDescent="0.3">
      <c r="A391" s="210"/>
      <c r="B391" s="193"/>
      <c r="C391" s="194"/>
      <c r="D391" s="31" t="s">
        <v>531</v>
      </c>
      <c r="E391" s="179"/>
      <c r="F391" s="179"/>
    </row>
    <row r="392" spans="1:6" ht="27.6" x14ac:dyDescent="0.3">
      <c r="A392" s="210"/>
      <c r="B392" s="193"/>
      <c r="C392" s="194"/>
      <c r="D392" s="31" t="s">
        <v>532</v>
      </c>
      <c r="E392" s="179"/>
      <c r="F392" s="179"/>
    </row>
    <row r="393" spans="1:6" ht="27.6" x14ac:dyDescent="0.3">
      <c r="A393" s="211"/>
      <c r="B393" s="193"/>
      <c r="C393" s="194" t="s">
        <v>533</v>
      </c>
      <c r="D393" s="31" t="s">
        <v>534</v>
      </c>
      <c r="E393" s="178"/>
      <c r="F393" s="178"/>
    </row>
    <row r="394" spans="1:6" ht="27.6" x14ac:dyDescent="0.3">
      <c r="A394" s="210"/>
      <c r="B394" s="193"/>
      <c r="C394" s="194"/>
      <c r="D394" s="31" t="s">
        <v>535</v>
      </c>
      <c r="E394" s="179"/>
      <c r="F394" s="179"/>
    </row>
    <row r="395" spans="1:6" x14ac:dyDescent="0.3">
      <c r="A395" s="49"/>
      <c r="B395" s="27"/>
      <c r="C395" s="27"/>
      <c r="D395" s="27"/>
      <c r="E395" s="27"/>
      <c r="F395" s="27"/>
    </row>
    <row r="396" spans="1:6" ht="15" thickBot="1" x14ac:dyDescent="0.35">
      <c r="A396" s="50"/>
      <c r="B396" s="36"/>
      <c r="C396" s="36"/>
      <c r="D396" s="36"/>
      <c r="E396" s="36"/>
      <c r="F396" s="36"/>
    </row>
  </sheetData>
  <autoFilter ref="A2:E394" xr:uid="{D9364944-4503-47EE-BC0D-865BC1247BFC}"/>
  <mergeCells count="420">
    <mergeCell ref="A1:F1"/>
    <mergeCell ref="E393:E394"/>
    <mergeCell ref="B393:B394"/>
    <mergeCell ref="C393:C394"/>
    <mergeCell ref="F389:F392"/>
    <mergeCell ref="E389:E392"/>
    <mergeCell ref="F386:F387"/>
    <mergeCell ref="E386:E387"/>
    <mergeCell ref="B389:B392"/>
    <mergeCell ref="C389:C392"/>
    <mergeCell ref="E376:E377"/>
    <mergeCell ref="B378:B379"/>
    <mergeCell ref="C378:C379"/>
    <mergeCell ref="F376:F377"/>
    <mergeCell ref="F372:F374"/>
    <mergeCell ref="E372:E374"/>
    <mergeCell ref="A375:A394"/>
    <mergeCell ref="B376:B377"/>
    <mergeCell ref="C376:C377"/>
    <mergeCell ref="B372:B374"/>
    <mergeCell ref="C372:C374"/>
    <mergeCell ref="F384:F385"/>
    <mergeCell ref="E384:E385"/>
    <mergeCell ref="B386:B387"/>
    <mergeCell ref="F393:F394"/>
    <mergeCell ref="F368:F371"/>
    <mergeCell ref="E368:E371"/>
    <mergeCell ref="F361:F366"/>
    <mergeCell ref="E361:E366"/>
    <mergeCell ref="B368:B371"/>
    <mergeCell ref="C368:C371"/>
    <mergeCell ref="B361:B366"/>
    <mergeCell ref="C361:C366"/>
    <mergeCell ref="C386:C387"/>
    <mergeCell ref="F381:F383"/>
    <mergeCell ref="E381:E383"/>
    <mergeCell ref="B384:B385"/>
    <mergeCell ref="C384:C385"/>
    <mergeCell ref="F378:F379"/>
    <mergeCell ref="E378:E379"/>
    <mergeCell ref="B381:B383"/>
    <mergeCell ref="C381:C383"/>
    <mergeCell ref="C340:C342"/>
    <mergeCell ref="F338:F339"/>
    <mergeCell ref="F334:F337"/>
    <mergeCell ref="E334:E337"/>
    <mergeCell ref="F358:F360"/>
    <mergeCell ref="E358:E360"/>
    <mergeCell ref="E355:E356"/>
    <mergeCell ref="B358:B360"/>
    <mergeCell ref="C358:C360"/>
    <mergeCell ref="B355:B356"/>
    <mergeCell ref="C355:C356"/>
    <mergeCell ref="F352:F353"/>
    <mergeCell ref="E352:E353"/>
    <mergeCell ref="A333:A374"/>
    <mergeCell ref="B334:B337"/>
    <mergeCell ref="C334:C337"/>
    <mergeCell ref="B338:B339"/>
    <mergeCell ref="C338:C339"/>
    <mergeCell ref="F345:F346"/>
    <mergeCell ref="E345:E346"/>
    <mergeCell ref="B348:B351"/>
    <mergeCell ref="C348:C351"/>
    <mergeCell ref="F343:F344"/>
    <mergeCell ref="E343:E344"/>
    <mergeCell ref="B345:B346"/>
    <mergeCell ref="C345:C346"/>
    <mergeCell ref="F340:F342"/>
    <mergeCell ref="E340:E342"/>
    <mergeCell ref="B343:B344"/>
    <mergeCell ref="C343:C344"/>
    <mergeCell ref="F355:F356"/>
    <mergeCell ref="F348:F351"/>
    <mergeCell ref="E348:E351"/>
    <mergeCell ref="B352:B353"/>
    <mergeCell ref="C352:C353"/>
    <mergeCell ref="E338:E339"/>
    <mergeCell ref="B340:B342"/>
    <mergeCell ref="F331:F332"/>
    <mergeCell ref="E331:E332"/>
    <mergeCell ref="F328:F330"/>
    <mergeCell ref="E328:E330"/>
    <mergeCell ref="B331:B332"/>
    <mergeCell ref="C331:C332"/>
    <mergeCell ref="B328:B330"/>
    <mergeCell ref="C328:C330"/>
    <mergeCell ref="F324:F327"/>
    <mergeCell ref="E324:E327"/>
    <mergeCell ref="E322:E323"/>
    <mergeCell ref="B324:B327"/>
    <mergeCell ref="C324:C327"/>
    <mergeCell ref="B322:B323"/>
    <mergeCell ref="C322:C323"/>
    <mergeCell ref="F319:F321"/>
    <mergeCell ref="E319:E321"/>
    <mergeCell ref="F315:F318"/>
    <mergeCell ref="E315:E318"/>
    <mergeCell ref="B319:B321"/>
    <mergeCell ref="C319:C321"/>
    <mergeCell ref="E300:E303"/>
    <mergeCell ref="B304:B306"/>
    <mergeCell ref="C304:C306"/>
    <mergeCell ref="F300:F303"/>
    <mergeCell ref="F295:F299"/>
    <mergeCell ref="E295:E299"/>
    <mergeCell ref="A294:A332"/>
    <mergeCell ref="B295:B299"/>
    <mergeCell ref="C295:C299"/>
    <mergeCell ref="B300:B303"/>
    <mergeCell ref="C300:C303"/>
    <mergeCell ref="F309:F313"/>
    <mergeCell ref="E309:E313"/>
    <mergeCell ref="B315:B318"/>
    <mergeCell ref="C315:C318"/>
    <mergeCell ref="F307:F308"/>
    <mergeCell ref="E307:E308"/>
    <mergeCell ref="B309:B313"/>
    <mergeCell ref="C309:C313"/>
    <mergeCell ref="F304:F306"/>
    <mergeCell ref="E304:E306"/>
    <mergeCell ref="B307:B308"/>
    <mergeCell ref="C307:C308"/>
    <mergeCell ref="F322:F323"/>
    <mergeCell ref="F292:F293"/>
    <mergeCell ref="E292:E293"/>
    <mergeCell ref="F289:F291"/>
    <mergeCell ref="E289:E291"/>
    <mergeCell ref="B292:B293"/>
    <mergeCell ref="C292:C293"/>
    <mergeCell ref="B289:B291"/>
    <mergeCell ref="C289:C291"/>
    <mergeCell ref="F287:F288"/>
    <mergeCell ref="E287:E288"/>
    <mergeCell ref="F283:F286"/>
    <mergeCell ref="E283:E286"/>
    <mergeCell ref="B287:B288"/>
    <mergeCell ref="C287:C288"/>
    <mergeCell ref="B283:B286"/>
    <mergeCell ref="C283:C286"/>
    <mergeCell ref="F279:F281"/>
    <mergeCell ref="E279:E281"/>
    <mergeCell ref="F275:F278"/>
    <mergeCell ref="E275:E278"/>
    <mergeCell ref="B279:B281"/>
    <mergeCell ref="C279:C281"/>
    <mergeCell ref="B275:B278"/>
    <mergeCell ref="C275:C278"/>
    <mergeCell ref="F272:F274"/>
    <mergeCell ref="E272:E274"/>
    <mergeCell ref="F269:F271"/>
    <mergeCell ref="E269:E271"/>
    <mergeCell ref="B272:B274"/>
    <mergeCell ref="C272:C274"/>
    <mergeCell ref="F263:F268"/>
    <mergeCell ref="E263:E268"/>
    <mergeCell ref="B269:B271"/>
    <mergeCell ref="C269:C271"/>
    <mergeCell ref="F260:F262"/>
    <mergeCell ref="E260:E262"/>
    <mergeCell ref="B263:B268"/>
    <mergeCell ref="C263:C268"/>
    <mergeCell ref="F255:F258"/>
    <mergeCell ref="E255:E258"/>
    <mergeCell ref="B260:B262"/>
    <mergeCell ref="C260:C262"/>
    <mergeCell ref="E253:E254"/>
    <mergeCell ref="B255:B258"/>
    <mergeCell ref="C255:C258"/>
    <mergeCell ref="F253:F254"/>
    <mergeCell ref="B253:B254"/>
    <mergeCell ref="C253:C254"/>
    <mergeCell ref="F249:F252"/>
    <mergeCell ref="E249:E252"/>
    <mergeCell ref="F244:F248"/>
    <mergeCell ref="E244:E248"/>
    <mergeCell ref="B249:B252"/>
    <mergeCell ref="C249:C252"/>
    <mergeCell ref="B244:B248"/>
    <mergeCell ref="C244:C248"/>
    <mergeCell ref="F239:F242"/>
    <mergeCell ref="E239:E242"/>
    <mergeCell ref="E234:E238"/>
    <mergeCell ref="B239:B242"/>
    <mergeCell ref="C239:C242"/>
    <mergeCell ref="B234:B238"/>
    <mergeCell ref="C234:C238"/>
    <mergeCell ref="F230:F232"/>
    <mergeCell ref="E230:E232"/>
    <mergeCell ref="F226:F229"/>
    <mergeCell ref="E226:E229"/>
    <mergeCell ref="B230:B232"/>
    <mergeCell ref="C230:C232"/>
    <mergeCell ref="E213:E216"/>
    <mergeCell ref="B217:B218"/>
    <mergeCell ref="C217:C218"/>
    <mergeCell ref="F213:F216"/>
    <mergeCell ref="F207:F211"/>
    <mergeCell ref="E207:E211"/>
    <mergeCell ref="A212:A293"/>
    <mergeCell ref="B213:B216"/>
    <mergeCell ref="C213:C216"/>
    <mergeCell ref="B207:B211"/>
    <mergeCell ref="C207:C211"/>
    <mergeCell ref="F223:F225"/>
    <mergeCell ref="E223:E225"/>
    <mergeCell ref="B226:B229"/>
    <mergeCell ref="C226:C229"/>
    <mergeCell ref="F219:F222"/>
    <mergeCell ref="E219:E222"/>
    <mergeCell ref="B223:B225"/>
    <mergeCell ref="C223:C225"/>
    <mergeCell ref="F217:F218"/>
    <mergeCell ref="E217:E218"/>
    <mergeCell ref="B219:B222"/>
    <mergeCell ref="C219:C222"/>
    <mergeCell ref="F234:F238"/>
    <mergeCell ref="F204:F206"/>
    <mergeCell ref="E204:E206"/>
    <mergeCell ref="F198:F203"/>
    <mergeCell ref="E198:E203"/>
    <mergeCell ref="B204:B206"/>
    <mergeCell ref="C204:C206"/>
    <mergeCell ref="B198:B203"/>
    <mergeCell ref="C198:C203"/>
    <mergeCell ref="F195:F197"/>
    <mergeCell ref="E195:E197"/>
    <mergeCell ref="F190:F191"/>
    <mergeCell ref="E190:E191"/>
    <mergeCell ref="B195:B197"/>
    <mergeCell ref="C195:C197"/>
    <mergeCell ref="B190:B191"/>
    <mergeCell ref="C190:C191"/>
    <mergeCell ref="F186:F189"/>
    <mergeCell ref="E186:E189"/>
    <mergeCell ref="F181:F185"/>
    <mergeCell ref="E181:E185"/>
    <mergeCell ref="B186:B189"/>
    <mergeCell ref="C186:C189"/>
    <mergeCell ref="F179:F180"/>
    <mergeCell ref="E179:E180"/>
    <mergeCell ref="B181:B185"/>
    <mergeCell ref="C181:C185"/>
    <mergeCell ref="B179:B180"/>
    <mergeCell ref="C179:C180"/>
    <mergeCell ref="F176:F178"/>
    <mergeCell ref="E176:E178"/>
    <mergeCell ref="F173:F175"/>
    <mergeCell ref="E173:E175"/>
    <mergeCell ref="B176:B178"/>
    <mergeCell ref="C176:C178"/>
    <mergeCell ref="B173:B175"/>
    <mergeCell ref="C173:C175"/>
    <mergeCell ref="F144:F147"/>
    <mergeCell ref="E144:E147"/>
    <mergeCell ref="B148:B156"/>
    <mergeCell ref="C148:C156"/>
    <mergeCell ref="F141:F143"/>
    <mergeCell ref="E141:E143"/>
    <mergeCell ref="B144:B147"/>
    <mergeCell ref="C144:C147"/>
    <mergeCell ref="F170:F172"/>
    <mergeCell ref="E170:E172"/>
    <mergeCell ref="F164:F169"/>
    <mergeCell ref="E164:E169"/>
    <mergeCell ref="B170:B172"/>
    <mergeCell ref="C170:C172"/>
    <mergeCell ref="F157:F162"/>
    <mergeCell ref="E157:E162"/>
    <mergeCell ref="B164:B169"/>
    <mergeCell ref="C164:C169"/>
    <mergeCell ref="F130:F131"/>
    <mergeCell ref="E130:E131"/>
    <mergeCell ref="A129:A211"/>
    <mergeCell ref="B130:B131"/>
    <mergeCell ref="C130:C131"/>
    <mergeCell ref="B132:B134"/>
    <mergeCell ref="C132:C134"/>
    <mergeCell ref="F122:F128"/>
    <mergeCell ref="E122:E128"/>
    <mergeCell ref="F139:F140"/>
    <mergeCell ref="E139:E140"/>
    <mergeCell ref="B141:B143"/>
    <mergeCell ref="C141:C143"/>
    <mergeCell ref="F135:F138"/>
    <mergeCell ref="E135:E138"/>
    <mergeCell ref="B139:B140"/>
    <mergeCell ref="C139:C140"/>
    <mergeCell ref="E132:E134"/>
    <mergeCell ref="B135:B138"/>
    <mergeCell ref="C135:C138"/>
    <mergeCell ref="F132:F134"/>
    <mergeCell ref="F148:F156"/>
    <mergeCell ref="E148:E156"/>
    <mergeCell ref="C157:C162"/>
    <mergeCell ref="F117:F121"/>
    <mergeCell ref="E117:E121"/>
    <mergeCell ref="B122:B128"/>
    <mergeCell ref="C122:C128"/>
    <mergeCell ref="F112:F116"/>
    <mergeCell ref="E112:E116"/>
    <mergeCell ref="B117:B121"/>
    <mergeCell ref="C117:C121"/>
    <mergeCell ref="B112:B116"/>
    <mergeCell ref="C112:C116"/>
    <mergeCell ref="F107:F111"/>
    <mergeCell ref="E107:E111"/>
    <mergeCell ref="F103:F106"/>
    <mergeCell ref="E103:E106"/>
    <mergeCell ref="B107:B111"/>
    <mergeCell ref="C107:C111"/>
    <mergeCell ref="B103:B106"/>
    <mergeCell ref="C103:C106"/>
    <mergeCell ref="F93:F102"/>
    <mergeCell ref="E93:E102"/>
    <mergeCell ref="F91:F92"/>
    <mergeCell ref="E91:E92"/>
    <mergeCell ref="B93:B102"/>
    <mergeCell ref="C93:C102"/>
    <mergeCell ref="B91:B92"/>
    <mergeCell ref="C91:C92"/>
    <mergeCell ref="F87:F90"/>
    <mergeCell ref="E87:E90"/>
    <mergeCell ref="F79:F86"/>
    <mergeCell ref="E79:E86"/>
    <mergeCell ref="B87:B90"/>
    <mergeCell ref="C87:C90"/>
    <mergeCell ref="B79:B86"/>
    <mergeCell ref="C79:C86"/>
    <mergeCell ref="F75:F78"/>
    <mergeCell ref="E75:E78"/>
    <mergeCell ref="F71:F73"/>
    <mergeCell ref="E71:E73"/>
    <mergeCell ref="B75:B78"/>
    <mergeCell ref="C75:C78"/>
    <mergeCell ref="B71:B73"/>
    <mergeCell ref="C71:C73"/>
    <mergeCell ref="F68:F70"/>
    <mergeCell ref="E68:E70"/>
    <mergeCell ref="F66:F67"/>
    <mergeCell ref="E66:E67"/>
    <mergeCell ref="B68:B70"/>
    <mergeCell ref="C68:C70"/>
    <mergeCell ref="B66:B67"/>
    <mergeCell ref="C66:C67"/>
    <mergeCell ref="F61:F64"/>
    <mergeCell ref="E61:E64"/>
    <mergeCell ref="F56:F60"/>
    <mergeCell ref="E56:E60"/>
    <mergeCell ref="B61:B64"/>
    <mergeCell ref="C61:C64"/>
    <mergeCell ref="B56:B60"/>
    <mergeCell ref="C56:C60"/>
    <mergeCell ref="F51:F54"/>
    <mergeCell ref="E51:E54"/>
    <mergeCell ref="F48:F50"/>
    <mergeCell ref="E48:E50"/>
    <mergeCell ref="B51:B54"/>
    <mergeCell ref="C51:C54"/>
    <mergeCell ref="B48:B50"/>
    <mergeCell ref="C48:C50"/>
    <mergeCell ref="F43:F46"/>
    <mergeCell ref="E43:E46"/>
    <mergeCell ref="F39:F42"/>
    <mergeCell ref="E39:E42"/>
    <mergeCell ref="B43:B47"/>
    <mergeCell ref="C43:C47"/>
    <mergeCell ref="F35:F37"/>
    <mergeCell ref="E35:E37"/>
    <mergeCell ref="B39:B42"/>
    <mergeCell ref="C39:C42"/>
    <mergeCell ref="B35:B37"/>
    <mergeCell ref="C35:C37"/>
    <mergeCell ref="F31:F34"/>
    <mergeCell ref="E31:E34"/>
    <mergeCell ref="F29:F30"/>
    <mergeCell ref="E29:E30"/>
    <mergeCell ref="B31:B34"/>
    <mergeCell ref="C31:C34"/>
    <mergeCell ref="B29:B30"/>
    <mergeCell ref="C29:C30"/>
    <mergeCell ref="F26:F28"/>
    <mergeCell ref="E26:E28"/>
    <mergeCell ref="E23:E25"/>
    <mergeCell ref="B26:B28"/>
    <mergeCell ref="C26:C28"/>
    <mergeCell ref="B23:B25"/>
    <mergeCell ref="C23:C25"/>
    <mergeCell ref="F20:F22"/>
    <mergeCell ref="E20:E22"/>
    <mergeCell ref="F17:F19"/>
    <mergeCell ref="E17:E19"/>
    <mergeCell ref="B20:B22"/>
    <mergeCell ref="C20:C22"/>
    <mergeCell ref="B17:B19"/>
    <mergeCell ref="C17:C19"/>
    <mergeCell ref="F6:F7"/>
    <mergeCell ref="E6:E7"/>
    <mergeCell ref="B8:B10"/>
    <mergeCell ref="C8:C10"/>
    <mergeCell ref="F2:F3"/>
    <mergeCell ref="E2:E3"/>
    <mergeCell ref="A4:A128"/>
    <mergeCell ref="B6:B7"/>
    <mergeCell ref="C6:C7"/>
    <mergeCell ref="A2:A3"/>
    <mergeCell ref="B2:B3"/>
    <mergeCell ref="C2:C3"/>
    <mergeCell ref="D2:D3"/>
    <mergeCell ref="F14:F15"/>
    <mergeCell ref="E14:E15"/>
    <mergeCell ref="F11:F13"/>
    <mergeCell ref="E11:E13"/>
    <mergeCell ref="B14:B15"/>
    <mergeCell ref="C14:C15"/>
    <mergeCell ref="B11:B13"/>
    <mergeCell ref="C11:C13"/>
    <mergeCell ref="F8:F10"/>
    <mergeCell ref="E8:E10"/>
    <mergeCell ref="F23:F25"/>
  </mergeCells>
  <hyperlinks>
    <hyperlink ref="E4" r:id="rId1" xr:uid="{22441457-97F1-4CDE-AC1C-90A17AAD2D01}"/>
  </hyperlinks>
  <pageMargins left="0.7" right="0.7" top="0.75" bottom="0.75" header="0.3" footer="0.3"/>
  <pageSetup orientation="landscape"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E030-E6A7-48F0-9E89-2D5AEB0F92C2}">
  <sheetPr codeName="Sheet9">
    <tabColor rgb="FF00B0F0"/>
  </sheetPr>
  <dimension ref="A1:E13"/>
  <sheetViews>
    <sheetView workbookViewId="0">
      <selection activeCell="C2" sqref="C2"/>
    </sheetView>
  </sheetViews>
  <sheetFormatPr defaultRowHeight="14.4" x14ac:dyDescent="0.3"/>
  <cols>
    <col min="1" max="1" width="35.21875" customWidth="1"/>
    <col min="2" max="2" width="69.77734375" customWidth="1"/>
    <col min="3" max="3" width="42.21875" customWidth="1"/>
  </cols>
  <sheetData>
    <row r="1" spans="1:5" ht="43.2" x14ac:dyDescent="0.3">
      <c r="A1" s="38" t="s">
        <v>793</v>
      </c>
      <c r="B1" s="44" t="s">
        <v>794</v>
      </c>
    </row>
    <row r="2" spans="1:5" ht="230.4" x14ac:dyDescent="0.3">
      <c r="A2" s="39" t="s">
        <v>795</v>
      </c>
      <c r="B2" s="11" t="s">
        <v>796</v>
      </c>
      <c r="E2" s="12"/>
    </row>
    <row r="4" spans="1:5" x14ac:dyDescent="0.3">
      <c r="A4" s="41" t="s">
        <v>797</v>
      </c>
      <c r="B4" s="42"/>
      <c r="C4" s="42"/>
    </row>
    <row r="5" spans="1:5" ht="129.6" x14ac:dyDescent="0.3">
      <c r="A5" s="11"/>
      <c r="B5" s="13" t="s">
        <v>798</v>
      </c>
      <c r="C5" s="13" t="s">
        <v>799</v>
      </c>
    </row>
    <row r="6" spans="1:5" ht="244.8" x14ac:dyDescent="0.3">
      <c r="A6" s="43"/>
      <c r="B6" s="45" t="s">
        <v>800</v>
      </c>
      <c r="C6" s="45" t="s">
        <v>801</v>
      </c>
    </row>
    <row r="7" spans="1:5" ht="28.8" x14ac:dyDescent="0.3">
      <c r="A7" s="213"/>
      <c r="B7" s="212" t="s">
        <v>802</v>
      </c>
      <c r="C7" s="40" t="s">
        <v>803</v>
      </c>
    </row>
    <row r="8" spans="1:5" ht="28.8" x14ac:dyDescent="0.3">
      <c r="A8" s="213"/>
      <c r="B8" s="212"/>
      <c r="C8" s="40" t="s">
        <v>804</v>
      </c>
    </row>
    <row r="9" spans="1:5" ht="28.8" x14ac:dyDescent="0.3">
      <c r="A9" s="213"/>
      <c r="B9" s="212"/>
      <c r="C9" s="40" t="s">
        <v>805</v>
      </c>
    </row>
    <row r="10" spans="1:5" ht="28.8" x14ac:dyDescent="0.3">
      <c r="A10" s="213"/>
      <c r="B10" s="212"/>
      <c r="C10" s="40" t="s">
        <v>806</v>
      </c>
    </row>
    <row r="11" spans="1:5" x14ac:dyDescent="0.3">
      <c r="B11" s="12"/>
      <c r="C11" s="12"/>
    </row>
    <row r="12" spans="1:5" x14ac:dyDescent="0.3">
      <c r="A12" s="12"/>
      <c r="B12" s="12"/>
      <c r="C12" s="12"/>
    </row>
    <row r="13" spans="1:5" x14ac:dyDescent="0.3">
      <c r="A13" s="12"/>
      <c r="B13" s="12"/>
      <c r="C13" s="12"/>
    </row>
  </sheetData>
  <mergeCells count="2">
    <mergeCell ref="B7:B10"/>
    <mergeCell ref="A7:A10"/>
  </mergeCells>
  <hyperlinks>
    <hyperlink ref="C7" r:id="rId1" display="https://www.european-cyber-resilience-act.com/Cyber_Resilience_Act_Article_18_15.9.2022.html" xr:uid="{A5870931-AE6C-4B7E-A182-A44BF2FF825A}"/>
    <hyperlink ref="C8" r:id="rId2" display="https://www.european-cyber-resilience-act.com/Cyber_Resilience_Act_Article_19_15.9.2022.html" xr:uid="{74869077-29D7-45F4-A063-E660A0F13A10}"/>
    <hyperlink ref="C9" r:id="rId3" display="https://www.european-cyber-resilience-act.com/Cyber_Resilience_Act_Article_20_15.9.2022.html" xr:uid="{D7A257C2-E731-420A-A0BC-3E59FC44EEFC}"/>
    <hyperlink ref="C10" r:id="rId4" display="https://www.european-cyber-resilience-act.com/Cyber_Resilience_Act_Article_21_15.9.2022.html" xr:uid="{DFAF2548-9521-4488-B02B-2FF725462DE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O 1 k b W z K E I c 2 m A A A A 9 w A A A B I A H A B D b 2 5 m a W c v U G F j a 2 F n Z S 5 4 b W w g o h g A K K A U A A A A A A A A A A A A A A A A A A A A A A A A A A A A h Y 8 x D o I w G I W v Q r r T l q r R k J 8 y O J l I Y q I x r k 2 p 0 A j F 0 G K 5 m 4 N H 8 g p i F H V z f N / 7 h v f u 1 x u k f V 0 F F 9 V a 3 Z g E R Z i i Q B n Z 5 N o U C e r c M V y g l M N G y J M o V D D I x s a 9 z R N U O n e O C f H e Y z / B T V s Q R m l E D t l 6 K 0 t V C / S R 9 X 8 5 1 M Y 6 Y a R C H P a v M Z z h a D r D E W V z T I G M F D J t v g Y b B j / b H w j L r n J d q 7 h 2 4 W o H Z I x A 3 i f 4 A 1 B L A w Q U A A I A C A A 7 W R t 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k b W y i K R 7 g O A A A A E Q A A A B M A H A B G b 3 J t d W x h c y 9 T Z W N 0 a W 9 u M S 5 t I K I Y A C i g F A A A A A A A A A A A A A A A A A A A A A A A A A A A A C t O T S 7 J z M 9 T C I b Q h t Y A U E s B A i 0 A F A A C A A g A O 1 k b W z K E I c 2 m A A A A 9 w A A A B I A A A A A A A A A A A A A A A A A A A A A A E N v b m Z p Z y 9 Q Y W N r Y W d l L n h t b F B L A Q I t A B Q A A g A I A D t Z G 1 s P y u m r p A A A A O k A A A A T A A A A A A A A A A A A A A A A A P I A A A B b Q 2 9 u d G V u d F 9 U e X B l c 1 0 u e G 1 s U E s B A i 0 A F A A C A A g A O 1 k b W 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b D r S g R T f V I k q e L K 7 u H T C w A A A A A A g A A A A A A E G Y A A A A B A A A g A A A A 4 T 2 d 6 G e m M r U y M V a 6 w i 6 9 U Q 0 O B g k m z P W b E A g J U r u 7 N C 8 A A A A A D o A A A A A C A A A g A A A A N i j y A a w 7 4 0 W l 5 2 D r T q T t s 9 8 y D t c c 3 U 7 O q e o e + 4 F z A Y p Q A A A A + T G y j X D 1 B A K m v 1 x h O X X R q F Y f 0 P T g l + Z I W w 3 A h K a E d 8 X 1 9 p h P 4 8 T w / s l r / B R U O F i 8 E Y 5 P D k H I B H x n k s Q 3 l N x M F c v 6 5 K V x I b b q N p O d j 2 M u M x h A A A A A + 5 H + x f E P b + d y N G 8 y h V d 6 P g 2 X A C a 6 D 2 x s Y Z S t 9 s G Q 7 Q S p l V 3 1 d 0 F M K i E l k n Z G / C z A G 2 J D y 5 H 4 f 0 2 g i 2 G c 4 S E A g 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DDDC17301D6C2340A5BC61982D1BB149" ma:contentTypeVersion="16" ma:contentTypeDescription="Create a new document." ma:contentTypeScope="" ma:versionID="24c8c267e068998b1aaf778914a3a9e9">
  <xsd:schema xmlns:xsd="http://www.w3.org/2001/XMLSchema" xmlns:xs="http://www.w3.org/2001/XMLSchema" xmlns:p="http://schemas.microsoft.com/office/2006/metadata/properties" xmlns:ns3="5cff6eb3-7525-4817-aced-1601a9e51920" xmlns:ns4="ea830714-ce08-4b64-a90c-5fe7c559890c" targetNamespace="http://schemas.microsoft.com/office/2006/metadata/properties" ma:root="true" ma:fieldsID="ee9937196798f52cbe05555fbbc2903a" ns3:_="" ns4:_="">
    <xsd:import namespace="5cff6eb3-7525-4817-aced-1601a9e51920"/>
    <xsd:import namespace="ea830714-ce08-4b64-a90c-5fe7c559890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f6eb3-7525-4817-aced-1601a9e519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830714-ce08-4b64-a90c-5fe7c55989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cff6eb3-7525-4817-aced-1601a9e5192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1D416A-A3F2-46CE-B3F5-82F79C10E8CF}">
  <ds:schemaRefs>
    <ds:schemaRef ds:uri="http://schemas.microsoft.com/DataMashup"/>
  </ds:schemaRefs>
</ds:datastoreItem>
</file>

<file path=customXml/itemProps2.xml><?xml version="1.0" encoding="utf-8"?>
<ds:datastoreItem xmlns:ds="http://schemas.openxmlformats.org/officeDocument/2006/customXml" ds:itemID="{914B0783-D5E2-4E18-AD71-07DBF4010A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f6eb3-7525-4817-aced-1601a9e51920"/>
    <ds:schemaRef ds:uri="ea830714-ce08-4b64-a90c-5fe7c55989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191124-7224-4A57-9008-AFFEEADDEECE}">
  <ds:schemaRefs>
    <ds:schemaRef ds:uri="http://purl.org/dc/dcmitype/"/>
    <ds:schemaRef ds:uri="5cff6eb3-7525-4817-aced-1601a9e51920"/>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ea830714-ce08-4b64-a90c-5fe7c559890c"/>
    <ds:schemaRef ds:uri="http://purl.org/dc/terms/"/>
    <ds:schemaRef ds:uri="http://purl.org/dc/elements/1.1/"/>
  </ds:schemaRefs>
</ds:datastoreItem>
</file>

<file path=customXml/itemProps4.xml><?xml version="1.0" encoding="utf-8"?>
<ds:datastoreItem xmlns:ds="http://schemas.openxmlformats.org/officeDocument/2006/customXml" ds:itemID="{DD56A710-A54A-467A-A14C-56BD58D08C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NIST 2.0 Checklist</vt:lpstr>
      <vt:lpstr>Evaluation methodology</vt:lpstr>
      <vt:lpstr>Results</vt:lpstr>
      <vt:lpstr>NIST 2.0 vs other frameworks</vt:lpstr>
      <vt:lpstr>NIS 2 Transposition status</vt:lpstr>
      <vt:lpstr>NIST2 Checklist supplier Ass.  </vt:lpstr>
      <vt:lpstr>CRA timeline</vt:lpstr>
      <vt:lpstr>'NIST 2.0 Checklist'!_Hlk139907376</vt:lpstr>
      <vt:lpstr>'NIST 2.0 vs other frameworks'!_Hlk139907376</vt:lpstr>
      <vt:lpstr>'NIST2 Checklist supplier Ass.  '!_Hlk139907376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Owen, Harold S. (Assoc)</dc:creator>
  <cp:keywords/>
  <dc:description/>
  <cp:lastModifiedBy>Daniele Plazzi</cp:lastModifiedBy>
  <cp:revision/>
  <dcterms:created xsi:type="dcterms:W3CDTF">2023-08-08T14:55:55Z</dcterms:created>
  <dcterms:modified xsi:type="dcterms:W3CDTF">2025-08-27T13:03:16Z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0x010100DDDC17301D6C2340A5BC61982D1BB149</vt:lpwstr>
  </property>
  <property fmtid="{D5CDD505-2E9C-101B-9397-08002B2CF9AE}" pid="3" name="MediaServiceImageTags">
    <vt:lpwstr/>
  </property>
</Properties>
</file>