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micks\Documents\Projects - current\CCB-FEFCO\2021 update\reporting\"/>
    </mc:Choice>
  </mc:AlternateContent>
  <xr:revisionPtr revIDLastSave="0" documentId="13_ncr:1_{26E3D082-0637-4022-8214-C2AB552BF731}" xr6:coauthVersionLast="47" xr6:coauthVersionMax="47" xr10:uidLastSave="{00000000-0000-0000-0000-000000000000}"/>
  <bookViews>
    <workbookView xWindow="-110" yWindow="-110" windowWidth="19420" windowHeight="10300" xr2:uid="{00000000-000D-0000-FFFF-FFFF00000000}"/>
  </bookViews>
  <sheets>
    <sheet name="Table 4" sheetId="2" r:id="rId1"/>
    <sheet name="Annex "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2" i="2" l="1"/>
  <c r="D161" i="2"/>
  <c r="D160" i="2"/>
  <c r="D159" i="2"/>
  <c r="D158" i="2"/>
  <c r="D157" i="2"/>
  <c r="D156" i="2"/>
  <c r="D155" i="2"/>
  <c r="D154" i="2"/>
  <c r="D153" i="2"/>
  <c r="D148" i="2"/>
  <c r="D149" i="2"/>
  <c r="D147" i="2"/>
  <c r="D146" i="2"/>
  <c r="D145" i="2"/>
  <c r="D144" i="2"/>
  <c r="D143" i="2"/>
  <c r="D140" i="2"/>
  <c r="D139" i="2"/>
  <c r="D138" i="2"/>
  <c r="D133" i="2"/>
  <c r="D132" i="2"/>
  <c r="D131" i="2"/>
  <c r="D130" i="2"/>
  <c r="D129" i="2"/>
  <c r="D128" i="2"/>
  <c r="D127" i="2"/>
  <c r="D126" i="2"/>
  <c r="D125"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90" i="2"/>
  <c r="D86" i="2"/>
  <c r="D79" i="2"/>
  <c r="D80" i="2"/>
  <c r="D81" i="2"/>
  <c r="D82" i="2"/>
  <c r="D83" i="2"/>
  <c r="D84" i="2"/>
  <c r="D78" i="2"/>
  <c r="D74" i="2"/>
  <c r="D72" i="2"/>
  <c r="D70" i="2"/>
  <c r="D69" i="2"/>
  <c r="D67" i="2"/>
  <c r="D58" i="2"/>
  <c r="D59" i="2"/>
  <c r="D60" i="2"/>
  <c r="D61" i="2"/>
  <c r="D62" i="2"/>
  <c r="D63" i="2"/>
  <c r="D64" i="2"/>
  <c r="D65" i="2"/>
  <c r="D57" i="2"/>
  <c r="D54" i="2"/>
  <c r="D53" i="2"/>
  <c r="D49" i="2"/>
  <c r="D48" i="2"/>
  <c r="D47" i="2"/>
  <c r="D44" i="2"/>
  <c r="D43" i="2"/>
  <c r="D42" i="2"/>
  <c r="D38" i="2"/>
  <c r="D39" i="2"/>
  <c r="D37" i="2"/>
  <c r="D33" i="2"/>
  <c r="D30" i="2"/>
  <c r="D29" i="2"/>
  <c r="D22" i="2"/>
  <c r="D23" i="2"/>
  <c r="D24" i="2"/>
  <c r="D25" i="2"/>
  <c r="D21" i="2"/>
  <c r="D19" i="2"/>
  <c r="D14" i="2"/>
  <c r="D15" i="2"/>
  <c r="D16" i="2"/>
  <c r="D17" i="2"/>
  <c r="D13" i="2"/>
  <c r="D7" i="2"/>
  <c r="D6" i="2"/>
</calcChain>
</file>

<file path=xl/sharedStrings.xml><?xml version="1.0" encoding="utf-8"?>
<sst xmlns="http://schemas.openxmlformats.org/spreadsheetml/2006/main" count="515" uniqueCount="178">
  <si>
    <t>PRODUCT</t>
  </si>
  <si>
    <t xml:space="preserve">SOLD BYPRODUCTS </t>
  </si>
  <si>
    <t>Tall oil</t>
  </si>
  <si>
    <t>Turpentine</t>
  </si>
  <si>
    <t>RAW MATERIAL</t>
  </si>
  <si>
    <t>Wood consumption</t>
  </si>
  <si>
    <t>as bone dry weight (= 45% of tranported total wet weight)</t>
  </si>
  <si>
    <t xml:space="preserve">Recovered Paper </t>
  </si>
  <si>
    <t>as wet weight</t>
  </si>
  <si>
    <t>Category</t>
  </si>
  <si>
    <t>Purchased pulp  consumption</t>
  </si>
  <si>
    <t>as bone dry weight</t>
  </si>
  <si>
    <t>Paper consumption for corrugated board production</t>
  </si>
  <si>
    <t>total</t>
  </si>
  <si>
    <t xml:space="preserve">ENERGY INPUTS </t>
  </si>
  <si>
    <t>Fossil fuels</t>
  </si>
  <si>
    <t>Natural gas</t>
  </si>
  <si>
    <t>Heavy fuel oil</t>
  </si>
  <si>
    <t>Light fuel oil</t>
  </si>
  <si>
    <t>Diesel oil</t>
  </si>
  <si>
    <t>LPG</t>
  </si>
  <si>
    <t>Renewable fuels</t>
  </si>
  <si>
    <t>Bought Electricity</t>
  </si>
  <si>
    <t>WATER</t>
  </si>
  <si>
    <t>CaO</t>
  </si>
  <si>
    <t>NaOH</t>
  </si>
  <si>
    <t>EMISSIONS TO AIR</t>
  </si>
  <si>
    <t>CO2 (fossil)</t>
  </si>
  <si>
    <t>CO2 (biomass)</t>
  </si>
  <si>
    <t>CO</t>
  </si>
  <si>
    <t>SOx (as SO2)</t>
  </si>
  <si>
    <t>NOx (as NO2)</t>
  </si>
  <si>
    <t xml:space="preserve">EMISSIONS TO WATER </t>
  </si>
  <si>
    <t>COD</t>
  </si>
  <si>
    <t>BOD 5</t>
  </si>
  <si>
    <t>Suspended solids</t>
  </si>
  <si>
    <t>Total Nitrogen</t>
  </si>
  <si>
    <t>RESIDUES</t>
  </si>
  <si>
    <t>TRS (H2S as S)</t>
  </si>
  <si>
    <t>Thermally polluted</t>
  </si>
  <si>
    <t>Total Phosphorus</t>
  </si>
  <si>
    <t>Calcium Carbonate</t>
  </si>
  <si>
    <t>Softwood logs</t>
  </si>
  <si>
    <t>Hardwood logs</t>
  </si>
  <si>
    <t>Saw mill residues, softwood</t>
  </si>
  <si>
    <t>Saw mill residues, hardwood</t>
  </si>
  <si>
    <t>Total wood</t>
  </si>
  <si>
    <t>Total</t>
  </si>
  <si>
    <t>Wood</t>
  </si>
  <si>
    <t>Wood with truck</t>
  </si>
  <si>
    <t>Wood with rail</t>
  </si>
  <si>
    <t>Wood with boat</t>
  </si>
  <si>
    <t>Recovered paper</t>
  </si>
  <si>
    <t>Recovered paper with truck</t>
  </si>
  <si>
    <t>Recovered paper with rail</t>
  </si>
  <si>
    <t>Recovered paper with boat</t>
  </si>
  <si>
    <t>Coal</t>
  </si>
  <si>
    <t>Lignite</t>
  </si>
  <si>
    <t>Peat</t>
  </si>
  <si>
    <t>Total fossil fuel</t>
  </si>
  <si>
    <t>Total renewable fuel</t>
  </si>
  <si>
    <t>Input total</t>
  </si>
  <si>
    <t>Surface water</t>
  </si>
  <si>
    <t>Alum (Al2(SO4)3</t>
  </si>
  <si>
    <t>Biocides</t>
  </si>
  <si>
    <t>Defoamer</t>
  </si>
  <si>
    <t>Lubricants</t>
  </si>
  <si>
    <t>Sizing agents</t>
  </si>
  <si>
    <t xml:space="preserve">Water output </t>
  </si>
  <si>
    <t>Waterborne emissions</t>
  </si>
  <si>
    <t>Steam</t>
  </si>
  <si>
    <t>Borax</t>
  </si>
  <si>
    <t>Ink residues</t>
  </si>
  <si>
    <t>Inorganic sludges</t>
  </si>
  <si>
    <t>Starch, glue (wet weight)</t>
  </si>
  <si>
    <t>TRANSPORT OF RAW MATERIALS</t>
  </si>
  <si>
    <t>Fillers</t>
  </si>
  <si>
    <t>TOC</t>
  </si>
  <si>
    <t>MgO</t>
  </si>
  <si>
    <t>Lubricants and oil</t>
  </si>
  <si>
    <t>Inorganic ashes (10 01 01)</t>
  </si>
  <si>
    <t>Bleached pulp</t>
  </si>
  <si>
    <t>na</t>
  </si>
  <si>
    <t>Unbleached pulp</t>
  </si>
  <si>
    <t>Sulphur</t>
  </si>
  <si>
    <t>Organic sludges</t>
  </si>
  <si>
    <t>AOX</t>
  </si>
  <si>
    <t>Biofuel (bark, scrap wood, tall oil)</t>
  </si>
  <si>
    <t>Starch, potato</t>
  </si>
  <si>
    <t>Starch, wheat</t>
  </si>
  <si>
    <t>Starch, corn</t>
  </si>
  <si>
    <t>Starch, modified</t>
  </si>
  <si>
    <t>Semichemical Fluting</t>
  </si>
  <si>
    <t xml:space="preserve">Kraftliner </t>
  </si>
  <si>
    <t>Testliner</t>
  </si>
  <si>
    <t>Corrugated Board</t>
  </si>
  <si>
    <t>Organic sludges (03 03 01 and 03 03 11)</t>
  </si>
  <si>
    <t>* not representaive</t>
  </si>
  <si>
    <t>PAC (polyaluminiumclorid)</t>
  </si>
  <si>
    <t>"0" no input or below reporting requirements see "chemical input"</t>
  </si>
  <si>
    <t>"na" not available</t>
  </si>
  <si>
    <t>Paper for recycling</t>
  </si>
  <si>
    <t>Paper to corrugated board plants</t>
  </si>
  <si>
    <t>Paper with truck</t>
  </si>
  <si>
    <t>Paper with rail</t>
  </si>
  <si>
    <t>Paper with boat</t>
  </si>
  <si>
    <t>Particulates, &lt; 2.5 um</t>
  </si>
  <si>
    <t>Particulates, &gt; 2.5 um, and &lt; 10um</t>
  </si>
  <si>
    <t>Particulates, &gt; 10 um</t>
  </si>
  <si>
    <t>Municipal water supply</t>
  </si>
  <si>
    <t>Mixed Grades</t>
  </si>
  <si>
    <t>Corrugated and Kraft, pre-consumer</t>
  </si>
  <si>
    <t>Corrugated and Kraft, post-consumer</t>
  </si>
  <si>
    <t>Newspaper and Magazines</t>
  </si>
  <si>
    <t>Other grades</t>
  </si>
  <si>
    <t>Water in-out</t>
  </si>
  <si>
    <t>Ligno sulphonate</t>
  </si>
  <si>
    <t>Polymer and retention agents</t>
  </si>
  <si>
    <t>kg/t</t>
  </si>
  <si>
    <t>t/t</t>
  </si>
  <si>
    <t>t*km</t>
  </si>
  <si>
    <t>GJ/t</t>
  </si>
  <si>
    <t>m3/t</t>
  </si>
  <si>
    <t>WATER INPUT-OUTPUT</t>
  </si>
  <si>
    <t>Refuse Derived Fuel</t>
  </si>
  <si>
    <t>RESIDUES, wet mass</t>
  </si>
  <si>
    <t>tonne net saleable product</t>
  </si>
  <si>
    <t>Varnish for printing</t>
  </si>
  <si>
    <t>wet weight</t>
  </si>
  <si>
    <t>Starch, glue</t>
  </si>
  <si>
    <t>dry content</t>
  </si>
  <si>
    <t>Process water after treatment</t>
  </si>
  <si>
    <t>Ground water fossil/non-renewable</t>
  </si>
  <si>
    <t>Ground water non fossil/renewable</t>
  </si>
  <si>
    <t>Rain water</t>
  </si>
  <si>
    <t>Other water recieved</t>
  </si>
  <si>
    <t>Ground water (non-renewable)</t>
  </si>
  <si>
    <t>Ground water (renewable)</t>
  </si>
  <si>
    <t xml:space="preserve">PROCESS CHEMICALS AND ADDITIVES, dry mass </t>
  </si>
  <si>
    <t xml:space="preserve">Rejects, paper related (03 03 07) </t>
  </si>
  <si>
    <t xml:space="preserve">Rejects, other (03 03 07) </t>
  </si>
  <si>
    <t>Paper for recycling **</t>
  </si>
  <si>
    <t>Rejects, paper related ***</t>
  </si>
  <si>
    <t>Rejects, other ****</t>
  </si>
  <si>
    <t>*** Rejected materials that were associated with the previous use of the paper (for example, staples, paper clips, tags, adhesive labels, unrecovered fibres, etc)</t>
  </si>
  <si>
    <t>**** Material that is not in anyway associated with the previous use of the paper (for example, foreign items such as plastic packaging, glass, sand and grit, etc)</t>
  </si>
  <si>
    <t>** The ratio of paper for recycling differs from the manufacturing model of a site. Corrugated sheet plants reach a ratio of 100kg paper for recycling per tonne of product. The additional 47kg paper for recycling are resulting from the conversion of a corrugated sheet into a finished product giving a total ratio of 1.147. Integrated corrugated packaging plants normally report a combined figure. The FEFCO corrugated packaging LCA was calculated in 2015 with the boundaries ending at the end of corrugating process, but including the impacts of printing. For all other years, the boundaries include the conversion of the corrugated sheet into a finished product.</t>
  </si>
  <si>
    <t>Total fuel**</t>
  </si>
  <si>
    <t>** total fuel excluding Refuse Derived Fuel</t>
  </si>
  <si>
    <t>***** total fuel excluding Refuse Derived Fuel</t>
  </si>
  <si>
    <t>Total fuel*****</t>
  </si>
  <si>
    <t>* limited data available</t>
  </si>
  <si>
    <t>Recycled Fluting</t>
  </si>
  <si>
    <r>
      <t>CaCO</t>
    </r>
    <r>
      <rPr>
        <vertAlign val="subscript"/>
        <sz val="10"/>
        <rFont val="Georgia"/>
        <family val="1"/>
      </rPr>
      <t>3</t>
    </r>
  </si>
  <si>
    <t>Colourants</t>
  </si>
  <si>
    <r>
      <t>CO</t>
    </r>
    <r>
      <rPr>
        <vertAlign val="subscript"/>
        <sz val="10"/>
        <rFont val="Georgia"/>
        <family val="1"/>
      </rPr>
      <t>2</t>
    </r>
  </si>
  <si>
    <t>Glue, cold and hot melts</t>
  </si>
  <si>
    <r>
      <t>H</t>
    </r>
    <r>
      <rPr>
        <vertAlign val="subscript"/>
        <sz val="10"/>
        <rFont val="Georgia"/>
        <family val="1"/>
      </rPr>
      <t>2</t>
    </r>
    <r>
      <rPr>
        <sz val="10"/>
        <rFont val="Georgia"/>
        <family val="1"/>
      </rPr>
      <t>O</t>
    </r>
    <r>
      <rPr>
        <vertAlign val="subscript"/>
        <sz val="10"/>
        <rFont val="Georgia"/>
        <family val="1"/>
      </rPr>
      <t>2</t>
    </r>
    <r>
      <rPr>
        <sz val="10"/>
        <rFont val="Georgia"/>
        <family val="1"/>
      </rPr>
      <t>, peroxide</t>
    </r>
  </si>
  <si>
    <r>
      <t>H</t>
    </r>
    <r>
      <rPr>
        <vertAlign val="subscript"/>
        <sz val="10"/>
        <rFont val="Georgia"/>
        <family val="1"/>
      </rPr>
      <t>2</t>
    </r>
    <r>
      <rPr>
        <sz val="10"/>
        <rFont val="Georgia"/>
        <family val="1"/>
      </rPr>
      <t>SO</t>
    </r>
    <r>
      <rPr>
        <vertAlign val="subscript"/>
        <sz val="10"/>
        <rFont val="Georgia"/>
        <family val="1"/>
      </rPr>
      <t>4</t>
    </r>
  </si>
  <si>
    <t>Water-based ink for flexo printing</t>
  </si>
  <si>
    <r>
      <t>NaClO</t>
    </r>
    <r>
      <rPr>
        <vertAlign val="subscript"/>
        <sz val="10"/>
        <rFont val="Georgia"/>
        <family val="1"/>
      </rPr>
      <t>3</t>
    </r>
  </si>
  <si>
    <r>
      <t>Na</t>
    </r>
    <r>
      <rPr>
        <vertAlign val="subscript"/>
        <sz val="10"/>
        <rFont val="Georgia"/>
        <family val="1"/>
      </rPr>
      <t>2</t>
    </r>
    <r>
      <rPr>
        <sz val="10"/>
        <rFont val="Georgia"/>
        <family val="1"/>
      </rPr>
      <t>CO</t>
    </r>
    <r>
      <rPr>
        <vertAlign val="subscript"/>
        <sz val="10"/>
        <rFont val="Georgia"/>
        <family val="1"/>
      </rPr>
      <t xml:space="preserve">3 </t>
    </r>
    <r>
      <rPr>
        <sz val="10"/>
        <rFont val="Georgia"/>
        <family val="1"/>
      </rPr>
      <t>(soda)</t>
    </r>
  </si>
  <si>
    <r>
      <t>Na</t>
    </r>
    <r>
      <rPr>
        <vertAlign val="subscript"/>
        <sz val="10"/>
        <rFont val="Georgia"/>
        <family val="1"/>
      </rPr>
      <t>2</t>
    </r>
    <r>
      <rPr>
        <sz val="10"/>
        <rFont val="Georgia"/>
        <family val="1"/>
      </rPr>
      <t>SO</t>
    </r>
    <r>
      <rPr>
        <vertAlign val="subscript"/>
        <sz val="10"/>
        <rFont val="Georgia"/>
        <family val="1"/>
      </rPr>
      <t>4</t>
    </r>
  </si>
  <si>
    <r>
      <t>NH</t>
    </r>
    <r>
      <rPr>
        <vertAlign val="subscript"/>
        <sz val="10"/>
        <rFont val="Georgia"/>
        <family val="1"/>
      </rPr>
      <t>3</t>
    </r>
  </si>
  <si>
    <r>
      <t>Oxygen, O</t>
    </r>
    <r>
      <rPr>
        <vertAlign val="subscript"/>
        <sz val="10"/>
        <rFont val="Georgia"/>
        <family val="1"/>
      </rPr>
      <t>2</t>
    </r>
  </si>
  <si>
    <t>Pitch dispergents</t>
  </si>
  <si>
    <t>S, sulphur</t>
  </si>
  <si>
    <r>
      <t>SO</t>
    </r>
    <r>
      <rPr>
        <vertAlign val="subscript"/>
        <sz val="10"/>
        <rFont val="Georgia"/>
        <family val="1"/>
      </rPr>
      <t>2</t>
    </r>
  </si>
  <si>
    <r>
      <t>CaCO</t>
    </r>
    <r>
      <rPr>
        <vertAlign val="subscript"/>
        <sz val="10"/>
        <rFont val="MS Reference Sans Serif"/>
        <family val="2"/>
      </rPr>
      <t>3</t>
    </r>
  </si>
  <si>
    <r>
      <t>CO</t>
    </r>
    <r>
      <rPr>
        <vertAlign val="subscript"/>
        <sz val="10"/>
        <rFont val="MS Reference Sans Serif"/>
        <family val="2"/>
      </rPr>
      <t>2</t>
    </r>
  </si>
  <si>
    <r>
      <t>H</t>
    </r>
    <r>
      <rPr>
        <vertAlign val="subscript"/>
        <sz val="10"/>
        <rFont val="MS Reference Sans Serif"/>
        <family val="2"/>
      </rPr>
      <t>2</t>
    </r>
    <r>
      <rPr>
        <sz val="10"/>
        <rFont val="MS Reference Sans Serif"/>
        <family val="2"/>
      </rPr>
      <t>O</t>
    </r>
    <r>
      <rPr>
        <vertAlign val="subscript"/>
        <sz val="10"/>
        <rFont val="MS Reference Sans Serif"/>
        <family val="2"/>
      </rPr>
      <t>2</t>
    </r>
    <r>
      <rPr>
        <sz val="10"/>
        <rFont val="MS Reference Sans Serif"/>
        <family val="2"/>
      </rPr>
      <t>, peroxide</t>
    </r>
  </si>
  <si>
    <r>
      <t>H</t>
    </r>
    <r>
      <rPr>
        <vertAlign val="subscript"/>
        <sz val="10"/>
        <rFont val="MS Reference Sans Serif"/>
        <family val="2"/>
      </rPr>
      <t>2</t>
    </r>
    <r>
      <rPr>
        <sz val="10"/>
        <rFont val="MS Reference Sans Serif"/>
        <family val="2"/>
      </rPr>
      <t>SO</t>
    </r>
    <r>
      <rPr>
        <vertAlign val="subscript"/>
        <sz val="10"/>
        <rFont val="MS Reference Sans Serif"/>
        <family val="2"/>
      </rPr>
      <t>4</t>
    </r>
  </si>
  <si>
    <r>
      <t>NaClO</t>
    </r>
    <r>
      <rPr>
        <vertAlign val="subscript"/>
        <sz val="10"/>
        <rFont val="MS Reference Sans Serif"/>
        <family val="2"/>
      </rPr>
      <t>3</t>
    </r>
  </si>
  <si>
    <r>
      <t>Na</t>
    </r>
    <r>
      <rPr>
        <vertAlign val="subscript"/>
        <sz val="10"/>
        <rFont val="MS Reference Sans Serif"/>
        <family val="2"/>
      </rPr>
      <t>2</t>
    </r>
    <r>
      <rPr>
        <sz val="10"/>
        <rFont val="MS Reference Sans Serif"/>
        <family val="2"/>
      </rPr>
      <t>CO</t>
    </r>
    <r>
      <rPr>
        <vertAlign val="subscript"/>
        <sz val="10"/>
        <rFont val="MS Reference Sans Serif"/>
        <family val="2"/>
      </rPr>
      <t xml:space="preserve">3 </t>
    </r>
    <r>
      <rPr>
        <sz val="10"/>
        <rFont val="MS Reference Sans Serif"/>
        <family val="2"/>
      </rPr>
      <t>(soda)</t>
    </r>
  </si>
  <si>
    <r>
      <t>Na</t>
    </r>
    <r>
      <rPr>
        <vertAlign val="subscript"/>
        <sz val="10"/>
        <rFont val="MS Reference Sans Serif"/>
        <family val="2"/>
      </rPr>
      <t>2</t>
    </r>
    <r>
      <rPr>
        <sz val="10"/>
        <rFont val="MS Reference Sans Serif"/>
        <family val="2"/>
      </rPr>
      <t>SO</t>
    </r>
    <r>
      <rPr>
        <vertAlign val="subscript"/>
        <sz val="10"/>
        <rFont val="MS Reference Sans Serif"/>
        <family val="2"/>
      </rPr>
      <t>4</t>
    </r>
  </si>
  <si>
    <r>
      <t>NH</t>
    </r>
    <r>
      <rPr>
        <vertAlign val="subscript"/>
        <sz val="10"/>
        <rFont val="MS Reference Sans Serif"/>
        <family val="2"/>
      </rPr>
      <t>3</t>
    </r>
  </si>
  <si>
    <r>
      <t>Oxygen, O</t>
    </r>
    <r>
      <rPr>
        <vertAlign val="subscript"/>
        <sz val="10"/>
        <rFont val="MS Reference Sans Serif"/>
        <family val="2"/>
      </rPr>
      <t>2</t>
    </r>
  </si>
  <si>
    <r>
      <t>SO</t>
    </r>
    <r>
      <rPr>
        <vertAlign val="subscript"/>
        <sz val="10"/>
        <rFont val="MS Reference Sans Serif"/>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</si>
</sst>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Red]#,##0&quot;-&quot;"/>
    <numFmt numFmtId="165" formatCode="#,##0.00;[Red]#,##0.00&quot;-&quot;"/>
    <numFmt numFmtId="166" formatCode="0.0%"/>
    <numFmt numFmtId="167" formatCode="0.0"/>
    <numFmt numFmtId="168" formatCode="0.000"/>
    <numFmt numFmtId="169" formatCode="#,##0.0;[Red]#,##0.0&quot;-&quot;"/>
    <numFmt numFmtId="170" formatCode="0.0000"/>
  </numFmts>
  <fonts count="25" x14ac:knownFonts="1">
    <font>
      <sz val="10"/>
      <name val="MS Sans Serif"/>
    </font>
    <font>
      <b/>
      <sz val="10"/>
      <name val="MS Sans Serif"/>
    </font>
    <font>
      <i/>
      <sz val="10"/>
      <name val="MS Sans Serif"/>
    </font>
    <font>
      <b/>
      <i/>
      <sz val="10"/>
      <name val="MS Sans Serif"/>
    </font>
    <font>
      <sz val="10"/>
      <name val="MS Sans Serif"/>
      <family val="2"/>
    </font>
    <font>
      <b/>
      <sz val="12"/>
      <name val="MS Sans Serif"/>
      <family val="2"/>
    </font>
    <font>
      <b/>
      <sz val="10"/>
      <name val="MS Sans Serif"/>
      <family val="2"/>
    </font>
    <font>
      <i/>
      <sz val="10"/>
      <name val="MS Sans Serif"/>
      <family val="2"/>
    </font>
    <font>
      <i/>
      <sz val="12"/>
      <name val="MS Sans Serif"/>
      <family val="2"/>
    </font>
    <font>
      <b/>
      <sz val="12"/>
      <name val="MS Sans Serif"/>
      <family val="2"/>
    </font>
    <font>
      <i/>
      <sz val="12"/>
      <name val="MS Sans Serif"/>
      <family val="2"/>
    </font>
    <font>
      <b/>
      <i/>
      <sz val="10"/>
      <name val="MS Sans Serif"/>
      <family val="2"/>
    </font>
    <font>
      <sz val="10"/>
      <name val="MS Sans Serif"/>
      <family val="2"/>
    </font>
    <font>
      <sz val="10"/>
      <name val="MS Sans Serif"/>
      <family val="2"/>
    </font>
    <font>
      <sz val="10"/>
      <name val="MS Sans Serif"/>
    </font>
    <font>
      <sz val="8"/>
      <name val="MS Sans Serif"/>
    </font>
    <font>
      <sz val="10"/>
      <color rgb="FFFF0000"/>
      <name val="MS Sans Serif"/>
    </font>
    <font>
      <sz val="10"/>
      <color theme="1"/>
      <name val="MS Sans Serif"/>
    </font>
    <font>
      <sz val="9"/>
      <name val="Georgia"/>
      <family val="1"/>
    </font>
    <font>
      <i/>
      <sz val="9"/>
      <name val="Georgia"/>
      <family val="1"/>
    </font>
    <font>
      <sz val="10"/>
      <name val="Georgia"/>
      <family val="1"/>
    </font>
    <font>
      <i/>
      <sz val="10"/>
      <name val="Georgia"/>
      <family val="1"/>
    </font>
    <font>
      <vertAlign val="subscript"/>
      <sz val="10"/>
      <name val="Georgia"/>
      <family val="1"/>
    </font>
    <font>
      <sz val="10"/>
      <name val="MS Reference Sans Serif"/>
      <family val="2"/>
    </font>
    <font>
      <vertAlign val="subscript"/>
      <sz val="10"/>
      <name val="MS Reference Sans Serif"/>
      <family val="2"/>
    </font>
  </fonts>
  <fills count="2">
    <fill>
      <patternFill patternType="none"/>
    </fill>
    <fill>
      <patternFill patternType="gray125"/>
    </fill>
  </fills>
  <borders count="5">
    <border>
      <left/>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116">
    <xf numFmtId="0" fontId="0" fillId="0" borderId="0" xfId="0"/>
    <xf numFmtId="0" fontId="4" fillId="0" borderId="0" xfId="0" applyFont="1"/>
    <xf numFmtId="0" fontId="9" fillId="0" borderId="0" xfId="0" applyFont="1"/>
    <xf numFmtId="2" fontId="0" fillId="0" borderId="0" xfId="0" applyNumberFormat="1"/>
    <xf numFmtId="0" fontId="3" fillId="0" borderId="0" xfId="0" applyFont="1"/>
    <xf numFmtId="167" fontId="0" fillId="0" borderId="0" xfId="0" applyNumberFormat="1"/>
    <xf numFmtId="168" fontId="4" fillId="0" borderId="0" xfId="0" applyNumberFormat="1" applyFont="1"/>
    <xf numFmtId="2" fontId="1" fillId="0" borderId="0" xfId="0" applyNumberFormat="1" applyFont="1"/>
    <xf numFmtId="1" fontId="1" fillId="0" borderId="0" xfId="0" applyNumberFormat="1" applyFont="1"/>
    <xf numFmtId="1" fontId="0" fillId="0" borderId="0" xfId="0" applyNumberFormat="1"/>
    <xf numFmtId="0" fontId="1" fillId="0" borderId="0" xfId="0" applyFont="1"/>
    <xf numFmtId="165" fontId="0" fillId="0" borderId="0" xfId="1" applyFont="1"/>
    <xf numFmtId="1" fontId="4" fillId="0" borderId="0" xfId="0" applyNumberFormat="1" applyFont="1"/>
    <xf numFmtId="165" fontId="6" fillId="0" borderId="0" xfId="1" applyFont="1" applyAlignment="1">
      <alignment wrapText="1"/>
    </xf>
    <xf numFmtId="167" fontId="4" fillId="0" borderId="0" xfId="0" applyNumberFormat="1" applyFont="1" applyAlignment="1">
      <alignment horizontal="right"/>
    </xf>
    <xf numFmtId="1" fontId="6" fillId="0" borderId="0" xfId="0" applyNumberFormat="1" applyFont="1" applyAlignment="1">
      <alignment horizontal="center" wrapText="1"/>
    </xf>
    <xf numFmtId="0" fontId="6" fillId="0" borderId="0" xfId="0" applyFont="1"/>
    <xf numFmtId="1" fontId="6" fillId="0" borderId="0" xfId="0" applyNumberFormat="1" applyFont="1" applyAlignment="1">
      <alignment wrapText="1"/>
    </xf>
    <xf numFmtId="169" fontId="4" fillId="0" borderId="0" xfId="0" applyNumberFormat="1" applyFont="1"/>
    <xf numFmtId="166" fontId="4" fillId="0" borderId="0" xfId="0" applyNumberFormat="1" applyFont="1"/>
    <xf numFmtId="9" fontId="0" fillId="0" borderId="0" xfId="0" applyNumberFormat="1"/>
    <xf numFmtId="3" fontId="0" fillId="0" borderId="0" xfId="0" applyNumberFormat="1"/>
    <xf numFmtId="3" fontId="9" fillId="0" borderId="0" xfId="0" applyNumberFormat="1" applyFont="1"/>
    <xf numFmtId="1" fontId="1" fillId="0" borderId="0" xfId="0" applyNumberFormat="1" applyFont="1" applyAlignment="1">
      <alignment horizontal="center" wrapText="1"/>
    </xf>
    <xf numFmtId="164" fontId="6" fillId="0" borderId="0" xfId="1" applyNumberFormat="1" applyFont="1" applyAlignment="1">
      <alignment wrapText="1"/>
    </xf>
    <xf numFmtId="0" fontId="5" fillId="0" borderId="0" xfId="0" applyFont="1"/>
    <xf numFmtId="0" fontId="0" fillId="0" borderId="0" xfId="0" applyAlignment="1">
      <alignment horizontal="center"/>
    </xf>
    <xf numFmtId="0" fontId="2" fillId="0" borderId="0" xfId="0" applyFont="1"/>
    <xf numFmtId="0" fontId="7" fillId="0" borderId="0" xfId="0" applyFont="1"/>
    <xf numFmtId="0" fontId="0" fillId="0" borderId="0" xfId="0" applyAlignment="1">
      <alignment horizontal="left"/>
    </xf>
    <xf numFmtId="0" fontId="12" fillId="0" borderId="0" xfId="0" applyFont="1"/>
    <xf numFmtId="0" fontId="11" fillId="0" borderId="0" xfId="0" applyFont="1"/>
    <xf numFmtId="0" fontId="2" fillId="0" borderId="0" xfId="0" applyFont="1" applyAlignment="1">
      <alignment horizontal="right"/>
    </xf>
    <xf numFmtId="0" fontId="3" fillId="0" borderId="0" xfId="0" applyFont="1" applyAlignment="1">
      <alignment horizontal="left"/>
    </xf>
    <xf numFmtId="0" fontId="8" fillId="0" borderId="0" xfId="0" applyFont="1"/>
    <xf numFmtId="0" fontId="8" fillId="0" borderId="0" xfId="0" applyFont="1" applyAlignment="1">
      <alignment horizontal="right"/>
    </xf>
    <xf numFmtId="0" fontId="10" fillId="0" borderId="0" xfId="0" applyFont="1"/>
    <xf numFmtId="0" fontId="15" fillId="0" borderId="0" xfId="0" applyFont="1" applyAlignment="1">
      <alignment wrapText="1"/>
    </xf>
    <xf numFmtId="166" fontId="0" fillId="0" borderId="0" xfId="0" applyNumberFormat="1"/>
    <xf numFmtId="11" fontId="4" fillId="0" borderId="0" xfId="0" applyNumberFormat="1" applyFont="1"/>
    <xf numFmtId="11" fontId="0" fillId="0" borderId="0" xfId="0" applyNumberFormat="1"/>
    <xf numFmtId="11" fontId="4" fillId="0" borderId="0" xfId="1" applyNumberFormat="1" applyAlignment="1">
      <alignment wrapText="1"/>
    </xf>
    <xf numFmtId="11" fontId="1" fillId="0" borderId="0" xfId="0" applyNumberFormat="1" applyFont="1"/>
    <xf numFmtId="11" fontId="4" fillId="0" borderId="0" xfId="0" applyNumberFormat="1" applyFont="1" applyAlignment="1">
      <alignment wrapText="1"/>
    </xf>
    <xf numFmtId="1" fontId="1" fillId="0" borderId="0" xfId="0" applyNumberFormat="1" applyFont="1" applyAlignment="1">
      <alignment horizontal="right"/>
    </xf>
    <xf numFmtId="9" fontId="0" fillId="0" borderId="0" xfId="2" applyFont="1"/>
    <xf numFmtId="170" fontId="4" fillId="0" borderId="0" xfId="1" applyNumberFormat="1"/>
    <xf numFmtId="170" fontId="4" fillId="0" borderId="0" xfId="0" applyNumberFormat="1" applyFont="1"/>
    <xf numFmtId="170" fontId="0" fillId="0" borderId="0" xfId="0" applyNumberFormat="1"/>
    <xf numFmtId="170" fontId="4" fillId="0" borderId="0" xfId="0" applyNumberFormat="1" applyFont="1" applyAlignment="1">
      <alignment wrapText="1"/>
    </xf>
    <xf numFmtId="170" fontId="7" fillId="0" borderId="0" xfId="1" applyNumberFormat="1" applyFont="1" applyAlignment="1">
      <alignment horizontal="center"/>
    </xf>
    <xf numFmtId="170" fontId="7" fillId="0" borderId="0" xfId="0" applyNumberFormat="1" applyFont="1" applyAlignment="1">
      <alignment horizontal="center"/>
    </xf>
    <xf numFmtId="170" fontId="6" fillId="0" borderId="0" xfId="0" applyNumberFormat="1" applyFont="1"/>
    <xf numFmtId="170" fontId="17" fillId="0" borderId="0" xfId="0" applyNumberFormat="1" applyFont="1"/>
    <xf numFmtId="170" fontId="16" fillId="0" borderId="0" xfId="0" applyNumberFormat="1" applyFont="1"/>
    <xf numFmtId="170" fontId="13" fillId="0" borderId="0" xfId="2" applyNumberFormat="1" applyFont="1"/>
    <xf numFmtId="170" fontId="1" fillId="0" borderId="0" xfId="0" applyNumberFormat="1" applyFont="1"/>
    <xf numFmtId="170" fontId="2" fillId="0" borderId="0" xfId="0" applyNumberFormat="1" applyFont="1" applyAlignment="1">
      <alignment horizontal="center"/>
    </xf>
    <xf numFmtId="170" fontId="2" fillId="0" borderId="0" xfId="1" applyNumberFormat="1" applyFont="1" applyAlignment="1">
      <alignment horizontal="center"/>
    </xf>
    <xf numFmtId="170" fontId="11" fillId="0" borderId="0" xfId="0" applyNumberFormat="1" applyFont="1" applyAlignment="1">
      <alignment horizontal="center"/>
    </xf>
    <xf numFmtId="170" fontId="3" fillId="0" borderId="0" xfId="0" applyNumberFormat="1" applyFont="1" applyAlignment="1">
      <alignment horizontal="center"/>
    </xf>
    <xf numFmtId="170" fontId="3" fillId="0" borderId="0" xfId="0" applyNumberFormat="1" applyFont="1"/>
    <xf numFmtId="170" fontId="11" fillId="0" borderId="0" xfId="0" applyNumberFormat="1" applyFont="1"/>
    <xf numFmtId="170" fontId="13" fillId="0" borderId="0" xfId="1" applyNumberFormat="1" applyFont="1"/>
    <xf numFmtId="170" fontId="4" fillId="0" borderId="0" xfId="0" applyNumberFormat="1" applyFont="1" applyAlignment="1">
      <alignment horizontal="right"/>
    </xf>
    <xf numFmtId="170" fontId="0" fillId="0" borderId="0" xfId="0" applyNumberFormat="1" applyAlignment="1">
      <alignment horizontal="right"/>
    </xf>
    <xf numFmtId="168" fontId="4" fillId="0" borderId="0" xfId="1" applyNumberFormat="1"/>
    <xf numFmtId="168" fontId="0" fillId="0" borderId="0" xfId="0" applyNumberFormat="1"/>
    <xf numFmtId="2" fontId="0" fillId="0" borderId="0" xfId="0" applyNumberFormat="1" applyFill="1"/>
    <xf numFmtId="2" fontId="1" fillId="0" borderId="0" xfId="0" applyNumberFormat="1" applyFont="1" applyFill="1"/>
    <xf numFmtId="1" fontId="1" fillId="0" borderId="0" xfId="0" applyNumberFormat="1" applyFont="1" applyFill="1"/>
    <xf numFmtId="1" fontId="6" fillId="0" borderId="0" xfId="0" applyNumberFormat="1" applyFont="1" applyFill="1" applyAlignment="1">
      <alignment wrapText="1"/>
    </xf>
    <xf numFmtId="170" fontId="0" fillId="0" borderId="0" xfId="0" applyNumberFormat="1" applyFill="1"/>
    <xf numFmtId="2" fontId="18" fillId="0" borderId="1" xfId="0" applyNumberFormat="1" applyFont="1" applyBorder="1" applyAlignment="1">
      <alignment horizontal="right" vertical="center" wrapText="1"/>
    </xf>
    <xf numFmtId="2" fontId="18" fillId="0" borderId="2" xfId="0" applyNumberFormat="1" applyFont="1" applyBorder="1" applyAlignment="1">
      <alignment horizontal="right" vertical="center" wrapText="1"/>
    </xf>
    <xf numFmtId="2" fontId="18" fillId="0" borderId="3" xfId="0" applyNumberFormat="1" applyFont="1" applyBorder="1" applyAlignment="1">
      <alignment horizontal="right" vertical="center" wrapText="1"/>
    </xf>
    <xf numFmtId="2" fontId="18" fillId="0" borderId="4" xfId="0" applyNumberFormat="1" applyFont="1" applyBorder="1" applyAlignment="1">
      <alignment horizontal="right" vertical="center" wrapText="1"/>
    </xf>
    <xf numFmtId="2" fontId="19" fillId="0" borderId="3" xfId="0" applyNumberFormat="1" applyFont="1" applyBorder="1" applyAlignment="1">
      <alignment horizontal="right" vertical="center" wrapText="1"/>
    </xf>
    <xf numFmtId="2" fontId="19" fillId="0" borderId="4" xfId="0" applyNumberFormat="1" applyFont="1" applyBorder="1" applyAlignment="1">
      <alignment horizontal="right" vertical="center" wrapText="1"/>
    </xf>
    <xf numFmtId="0" fontId="20" fillId="0" borderId="1" xfId="0" applyFont="1" applyBorder="1" applyAlignment="1">
      <alignment horizontal="justify" vertical="center" wrapText="1"/>
    </xf>
    <xf numFmtId="0" fontId="20" fillId="0" borderId="3" xfId="0" applyFont="1" applyBorder="1" applyAlignment="1">
      <alignment horizontal="justify" vertical="center" wrapText="1"/>
    </xf>
    <xf numFmtId="2" fontId="20" fillId="0" borderId="1" xfId="0" applyNumberFormat="1" applyFont="1" applyBorder="1" applyAlignment="1">
      <alignment horizontal="right" vertical="center" wrapText="1"/>
    </xf>
    <xf numFmtId="2" fontId="20" fillId="0" borderId="2" xfId="0" applyNumberFormat="1" applyFont="1" applyBorder="1" applyAlignment="1">
      <alignment horizontal="right" vertical="center" wrapText="1"/>
    </xf>
    <xf numFmtId="2" fontId="20" fillId="0" borderId="3" xfId="0" applyNumberFormat="1" applyFont="1" applyBorder="1" applyAlignment="1">
      <alignment horizontal="right" vertical="center" wrapText="1"/>
    </xf>
    <xf numFmtId="2" fontId="20" fillId="0" borderId="4" xfId="0" applyNumberFormat="1" applyFont="1" applyBorder="1" applyAlignment="1">
      <alignment horizontal="right" vertical="center" wrapText="1"/>
    </xf>
    <xf numFmtId="168" fontId="20" fillId="0" borderId="1" xfId="0" applyNumberFormat="1" applyFont="1" applyBorder="1" applyAlignment="1">
      <alignment horizontal="right" vertical="center" wrapText="1"/>
    </xf>
    <xf numFmtId="168" fontId="20" fillId="0" borderId="2" xfId="0" applyNumberFormat="1" applyFont="1" applyBorder="1" applyAlignment="1">
      <alignment horizontal="right" vertical="center" wrapText="1"/>
    </xf>
    <xf numFmtId="168" fontId="20" fillId="0" borderId="3" xfId="0" applyNumberFormat="1" applyFont="1" applyBorder="1" applyAlignment="1">
      <alignment horizontal="right" vertical="center" wrapText="1"/>
    </xf>
    <xf numFmtId="168" fontId="20" fillId="0" borderId="4" xfId="0" applyNumberFormat="1" applyFont="1" applyBorder="1" applyAlignment="1">
      <alignment horizontal="right" vertical="center" wrapText="1"/>
    </xf>
    <xf numFmtId="1" fontId="18" fillId="0" borderId="1" xfId="0" applyNumberFormat="1" applyFont="1" applyBorder="1" applyAlignment="1">
      <alignment horizontal="right" vertical="center" wrapText="1"/>
    </xf>
    <xf numFmtId="1" fontId="18" fillId="0" borderId="2" xfId="0" applyNumberFormat="1" applyFont="1" applyBorder="1" applyAlignment="1">
      <alignment horizontal="right" vertical="center" wrapText="1"/>
    </xf>
    <xf numFmtId="1" fontId="18" fillId="0" borderId="3" xfId="0" applyNumberFormat="1" applyFont="1" applyBorder="1" applyAlignment="1">
      <alignment horizontal="right" vertical="center" wrapText="1"/>
    </xf>
    <xf numFmtId="1" fontId="18" fillId="0" borderId="4" xfId="0" applyNumberFormat="1" applyFont="1" applyBorder="1" applyAlignment="1">
      <alignment horizontal="right" vertical="center" wrapText="1"/>
    </xf>
    <xf numFmtId="1" fontId="14" fillId="0" borderId="0" xfId="1" applyNumberFormat="1" applyFont="1"/>
    <xf numFmtId="1" fontId="14" fillId="0" borderId="0" xfId="0" applyNumberFormat="1" applyFont="1"/>
    <xf numFmtId="1" fontId="14" fillId="0" borderId="0" xfId="2" applyNumberFormat="1" applyFont="1"/>
    <xf numFmtId="170" fontId="18" fillId="0" borderId="1" xfId="0" applyNumberFormat="1" applyFont="1" applyBorder="1" applyAlignment="1">
      <alignment horizontal="right" vertical="center" wrapText="1"/>
    </xf>
    <xf numFmtId="170" fontId="18" fillId="0" borderId="2" xfId="0" applyNumberFormat="1" applyFont="1" applyBorder="1" applyAlignment="1">
      <alignment horizontal="right" vertical="center" wrapText="1"/>
    </xf>
    <xf numFmtId="170" fontId="18" fillId="0" borderId="3" xfId="0" applyNumberFormat="1" applyFont="1" applyBorder="1" applyAlignment="1">
      <alignment horizontal="right" vertical="center" wrapText="1"/>
    </xf>
    <xf numFmtId="170" fontId="18" fillId="0" borderId="4" xfId="0" applyNumberFormat="1" applyFont="1" applyBorder="1" applyAlignment="1">
      <alignment horizontal="right" vertical="center" wrapText="1"/>
    </xf>
    <xf numFmtId="2" fontId="21" fillId="0" borderId="1" xfId="0" applyNumberFormat="1" applyFont="1" applyBorder="1" applyAlignment="1">
      <alignment horizontal="center" vertical="center" wrapText="1"/>
    </xf>
    <xf numFmtId="2" fontId="21" fillId="0" borderId="2" xfId="0" applyNumberFormat="1" applyFont="1" applyBorder="1" applyAlignment="1">
      <alignment horizontal="center" vertical="center" wrapText="1"/>
    </xf>
    <xf numFmtId="168" fontId="21" fillId="0" borderId="1" xfId="0" applyNumberFormat="1" applyFont="1" applyBorder="1" applyAlignment="1">
      <alignment horizontal="center" vertical="center" wrapText="1"/>
    </xf>
    <xf numFmtId="168" fontId="21" fillId="0" borderId="2" xfId="0" applyNumberFormat="1" applyFont="1" applyBorder="1" applyAlignment="1">
      <alignment horizontal="center" vertical="center" wrapText="1"/>
    </xf>
    <xf numFmtId="0" fontId="21" fillId="0" borderId="1" xfId="0" applyFont="1" applyBorder="1" applyAlignment="1">
      <alignment horizontal="right" vertical="center" wrapText="1"/>
    </xf>
    <xf numFmtId="0" fontId="21" fillId="0" borderId="2" xfId="0" applyFont="1" applyBorder="1" applyAlignment="1">
      <alignment horizontal="right" vertical="center" wrapText="1"/>
    </xf>
    <xf numFmtId="168" fontId="0" fillId="0" borderId="0" xfId="0" applyNumberFormat="1" applyFill="1"/>
    <xf numFmtId="170" fontId="20" fillId="0" borderId="1" xfId="0" applyNumberFormat="1" applyFont="1" applyBorder="1" applyAlignment="1">
      <alignment horizontal="right" vertical="center" wrapText="1"/>
    </xf>
    <xf numFmtId="170" fontId="20" fillId="0" borderId="2" xfId="0" applyNumberFormat="1" applyFont="1" applyBorder="1" applyAlignment="1">
      <alignment horizontal="right" vertical="center" wrapText="1"/>
    </xf>
    <xf numFmtId="170" fontId="20" fillId="0" borderId="3" xfId="0" applyNumberFormat="1" applyFont="1" applyBorder="1" applyAlignment="1">
      <alignment horizontal="right" vertical="center" wrapText="1"/>
    </xf>
    <xf numFmtId="170" fontId="20" fillId="0" borderId="4" xfId="0" applyNumberFormat="1" applyFont="1" applyBorder="1" applyAlignment="1">
      <alignment horizontal="right" vertical="center" wrapText="1"/>
    </xf>
    <xf numFmtId="2" fontId="21" fillId="0" borderId="4" xfId="0" applyNumberFormat="1" applyFont="1" applyBorder="1" applyAlignment="1">
      <alignment horizontal="right" vertical="center" wrapText="1"/>
    </xf>
    <xf numFmtId="2" fontId="21" fillId="0" borderId="3" xfId="0" applyNumberFormat="1" applyFont="1" applyBorder="1" applyAlignment="1">
      <alignment horizontal="center" vertical="center" wrapText="1"/>
    </xf>
    <xf numFmtId="2" fontId="21" fillId="0" borderId="4" xfId="0" applyNumberFormat="1" applyFont="1" applyBorder="1" applyAlignment="1">
      <alignment horizontal="center" vertical="center" wrapText="1"/>
    </xf>
    <xf numFmtId="0" fontId="23" fillId="0" borderId="0" xfId="0" applyFont="1" applyBorder="1" applyAlignment="1">
      <alignment horizontal="justify" vertical="center" wrapText="1"/>
    </xf>
    <xf numFmtId="1" fontId="0" fillId="0" borderId="0" xfId="0" applyNumberFormat="1" applyFill="1"/>
  </cellXfs>
  <cellStyles count="3">
    <cellStyle name="Comma" xfId="1" builtinId="3"/>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74"/>
  <sheetViews>
    <sheetView tabSelected="1" zoomScale="95" zoomScaleNormal="75" workbookViewId="0">
      <selection activeCell="E10" sqref="E10"/>
    </sheetView>
  </sheetViews>
  <sheetFormatPr defaultColWidth="9.1796875" defaultRowHeight="13" x14ac:dyDescent="0.3"/>
  <cols>
    <col min="1" max="1" width="32.36328125" customWidth="1"/>
    <col min="2" max="3" width="12.26953125" customWidth="1"/>
    <col min="4" max="4" width="9.1796875" style="68"/>
    <col min="5" max="5" width="12.1796875" bestFit="1" customWidth="1"/>
    <col min="10" max="10" width="19.54296875" customWidth="1"/>
  </cols>
  <sheetData>
    <row r="1" spans="1:4" x14ac:dyDescent="0.3">
      <c r="A1" s="21"/>
      <c r="B1" s="9"/>
      <c r="C1" s="9"/>
      <c r="D1" s="69"/>
    </row>
    <row r="2" spans="1:4" ht="15.5" x14ac:dyDescent="0.35">
      <c r="A2" s="22" t="s">
        <v>0</v>
      </c>
      <c r="D2" s="70">
        <v>2020</v>
      </c>
    </row>
    <row r="4" spans="1:4" x14ac:dyDescent="0.3">
      <c r="A4" s="21"/>
      <c r="B4" s="44" t="s">
        <v>126</v>
      </c>
      <c r="C4" s="44"/>
      <c r="D4" s="71">
        <v>1</v>
      </c>
    </row>
    <row r="5" spans="1:4" ht="15.5" x14ac:dyDescent="0.35">
      <c r="A5" s="25" t="s">
        <v>1</v>
      </c>
    </row>
    <row r="6" spans="1:4" x14ac:dyDescent="0.3">
      <c r="A6" t="s">
        <v>2</v>
      </c>
      <c r="B6" s="1" t="s">
        <v>118</v>
      </c>
      <c r="C6" s="1"/>
      <c r="D6" s="68">
        <f>((('Annex '!D6*0.018)+('Annex '!E6*0.146)+('Annex '!F6*0.385)+('Annex '!G6*0.451))*1.12)+'Annex '!H6</f>
        <v>3.3878432000000003</v>
      </c>
    </row>
    <row r="7" spans="1:4" x14ac:dyDescent="0.3">
      <c r="A7" t="s">
        <v>3</v>
      </c>
      <c r="B7" s="1" t="s">
        <v>118</v>
      </c>
      <c r="C7" s="1"/>
      <c r="D7" s="68">
        <f>((('Annex '!D7*0.018)+('Annex '!E7*0.146)+('Annex '!F7*0.385)+('Annex '!G7*0.451))*1.12)+'Annex '!H7</f>
        <v>0.18905600000000003</v>
      </c>
    </row>
    <row r="9" spans="1:4" x14ac:dyDescent="0.3">
      <c r="A9" s="1"/>
      <c r="B9" s="26"/>
      <c r="C9" s="26"/>
    </row>
    <row r="10" spans="1:4" ht="15.5" x14ac:dyDescent="0.35">
      <c r="A10" s="2" t="s">
        <v>4</v>
      </c>
    </row>
    <row r="11" spans="1:4" x14ac:dyDescent="0.3">
      <c r="A11" s="10"/>
    </row>
    <row r="12" spans="1:4" x14ac:dyDescent="0.3">
      <c r="A12" s="10" t="s">
        <v>5</v>
      </c>
      <c r="B12" s="27" t="s">
        <v>6</v>
      </c>
      <c r="C12" s="27"/>
    </row>
    <row r="13" spans="1:4" x14ac:dyDescent="0.3">
      <c r="A13" s="1" t="s">
        <v>42</v>
      </c>
      <c r="B13" t="s">
        <v>119</v>
      </c>
      <c r="D13" s="68">
        <f>((('Annex '!D13*0.018)+('Annex '!E13*0.146)+('Annex '!F13*0.385)+('Annex '!G13*0.451))*1.12)+'Annex '!H13</f>
        <v>0.1030176</v>
      </c>
    </row>
    <row r="14" spans="1:4" x14ac:dyDescent="0.3">
      <c r="A14" s="1" t="s">
        <v>43</v>
      </c>
      <c r="B14" t="s">
        <v>119</v>
      </c>
      <c r="D14" s="68">
        <f>((('Annex '!D14*0.018)+('Annex '!E14*0.146)+('Annex '!F14*0.385)+('Annex '!G14*0.451))*1.12)+'Annex '!H14</f>
        <v>3.9020800000000001E-2</v>
      </c>
    </row>
    <row r="15" spans="1:4" x14ac:dyDescent="0.3">
      <c r="A15" s="1" t="s">
        <v>44</v>
      </c>
      <c r="B15" t="s">
        <v>119</v>
      </c>
      <c r="D15" s="68">
        <f>((('Annex '!D15*0.018)+('Annex '!E15*0.146)+('Annex '!F15*0.385)+('Annex '!G15*0.451))*1.12)+'Annex '!H15</f>
        <v>3.2704000000000004E-2</v>
      </c>
    </row>
    <row r="16" spans="1:4" x14ac:dyDescent="0.3">
      <c r="A16" s="1" t="s">
        <v>45</v>
      </c>
      <c r="B16" t="s">
        <v>119</v>
      </c>
      <c r="D16" s="68">
        <f>((('Annex '!D16*0.018)+('Annex '!E16*0.146)+('Annex '!F16*0.385)+('Annex '!G16*0.451))*1.12)+'Annex '!H16</f>
        <v>1.2095999999999999E-3</v>
      </c>
    </row>
    <row r="17" spans="1:4" x14ac:dyDescent="0.3">
      <c r="A17" s="28" t="s">
        <v>46</v>
      </c>
      <c r="B17" t="s">
        <v>119</v>
      </c>
      <c r="D17" s="68">
        <f>((('Annex '!D17*0.018)+('Annex '!E17*0.146)+('Annex '!F17*0.385)+('Annex '!G17*0.451))*1.12)+'Annex '!H17</f>
        <v>0.17575040000000003</v>
      </c>
    </row>
    <row r="18" spans="1:4" x14ac:dyDescent="0.3">
      <c r="A18" s="28"/>
    </row>
    <row r="19" spans="1:4" x14ac:dyDescent="0.3">
      <c r="A19" s="10" t="s">
        <v>7</v>
      </c>
      <c r="B19" s="27" t="s">
        <v>8</v>
      </c>
      <c r="C19" s="27"/>
      <c r="D19" s="68">
        <f>((('Annex '!D19*0.018)+('Annex '!E19*0.146)+('Annex '!F19*0.385)+('Annex '!G19*0.451))*1.12)+'Annex '!H19</f>
        <v>1.04406512</v>
      </c>
    </row>
    <row r="20" spans="1:4" x14ac:dyDescent="0.3">
      <c r="A20" t="s">
        <v>9</v>
      </c>
    </row>
    <row r="21" spans="1:4" x14ac:dyDescent="0.3">
      <c r="A21" s="29" t="s">
        <v>110</v>
      </c>
      <c r="B21" s="1" t="s">
        <v>119</v>
      </c>
      <c r="C21" s="1"/>
      <c r="D21" s="68">
        <f>((('Annex '!D21*0.018)+('Annex '!E21*0.146)+('Annex '!F21*0.385)+('Annex '!G21*0.451))*1.12)+'Annex '!H21</f>
        <v>0.49327465600000003</v>
      </c>
    </row>
    <row r="22" spans="1:4" x14ac:dyDescent="0.3">
      <c r="A22" s="29" t="s">
        <v>111</v>
      </c>
      <c r="B22" s="1" t="s">
        <v>119</v>
      </c>
      <c r="C22" s="1"/>
      <c r="D22" s="68">
        <f>((('Annex '!D22*0.018)+('Annex '!E22*0.146)+('Annex '!F22*0.385)+('Annex '!G22*0.451))*1.12)+'Annex '!H22</f>
        <v>8.940960000000002E-2</v>
      </c>
    </row>
    <row r="23" spans="1:4" x14ac:dyDescent="0.3">
      <c r="A23" s="29" t="s">
        <v>112</v>
      </c>
      <c r="B23" s="1" t="s">
        <v>119</v>
      </c>
      <c r="C23" s="1"/>
      <c r="D23" s="68">
        <f>((('Annex '!D23*0.018)+('Annex '!E23*0.146)+('Annex '!F23*0.385)+('Annex '!G23*0.451))*1.12)+'Annex '!H23</f>
        <v>0.4367668480000001</v>
      </c>
    </row>
    <row r="24" spans="1:4" x14ac:dyDescent="0.3">
      <c r="A24" s="29" t="s">
        <v>113</v>
      </c>
      <c r="B24" s="1" t="s">
        <v>119</v>
      </c>
      <c r="C24" s="1"/>
      <c r="D24" s="68">
        <f>((('Annex '!D24*0.018)+('Annex '!E24*0.146)+('Annex '!F24*0.385)+('Annex '!G24*0.451))*1.12)+'Annex '!H24</f>
        <v>7.6778240000000015E-3</v>
      </c>
    </row>
    <row r="25" spans="1:4" x14ac:dyDescent="0.3">
      <c r="A25" s="29" t="s">
        <v>114</v>
      </c>
      <c r="B25" s="1" t="s">
        <v>119</v>
      </c>
      <c r="C25" s="1"/>
      <c r="D25" s="68">
        <f>((('Annex '!D25*0.018)+('Annex '!E25*0.146)+('Annex '!F25*0.385)+('Annex '!G25*0.451))*1.12)+'Annex '!H25</f>
        <v>1.6938208000000003E-2</v>
      </c>
    </row>
    <row r="26" spans="1:4" x14ac:dyDescent="0.3">
      <c r="B26" s="1"/>
      <c r="C26" s="1"/>
    </row>
    <row r="27" spans="1:4" x14ac:dyDescent="0.3">
      <c r="A27" s="10"/>
      <c r="B27" s="1"/>
      <c r="C27" s="1"/>
    </row>
    <row r="28" spans="1:4" x14ac:dyDescent="0.3">
      <c r="A28" s="10" t="s">
        <v>10</v>
      </c>
      <c r="B28" s="27" t="s">
        <v>11</v>
      </c>
      <c r="C28" s="27"/>
    </row>
    <row r="29" spans="1:4" x14ac:dyDescent="0.3">
      <c r="A29" s="30" t="s">
        <v>81</v>
      </c>
      <c r="B29" s="1" t="s">
        <v>119</v>
      </c>
      <c r="C29" s="1"/>
      <c r="D29" s="106">
        <f>((('Annex '!D29*0.018)+('Annex '!E29*0.146)+('Annex '!F29*0.385)+('Annex '!G29*0.451))*1.12)+'Annex '!H29</f>
        <v>7.1814399999999999E-3</v>
      </c>
    </row>
    <row r="30" spans="1:4" x14ac:dyDescent="0.3">
      <c r="A30" t="s">
        <v>83</v>
      </c>
      <c r="B30" s="1" t="s">
        <v>119</v>
      </c>
      <c r="C30" s="1"/>
      <c r="D30" s="72">
        <f>((('Annex '!D30*0.018)+('Annex '!E30*0.146)+('Annex '!F30*0.385)+('Annex '!G30*0.451))*1.12)+'Annex '!H30</f>
        <v>6.1810560000000007E-3</v>
      </c>
    </row>
    <row r="31" spans="1:4" x14ac:dyDescent="0.3">
      <c r="B31" s="1"/>
      <c r="C31" s="1"/>
    </row>
    <row r="32" spans="1:4" x14ac:dyDescent="0.3">
      <c r="A32" s="10" t="s">
        <v>12</v>
      </c>
      <c r="B32" s="1"/>
      <c r="C32" s="1"/>
    </row>
    <row r="33" spans="1:4" x14ac:dyDescent="0.3">
      <c r="A33" t="s">
        <v>47</v>
      </c>
      <c r="B33" s="1" t="s">
        <v>119</v>
      </c>
      <c r="C33" s="1"/>
      <c r="D33" s="68">
        <f>((('Annex '!D33*0.018)+('Annex '!E33*0.146)+('Annex '!F33*0.385)+('Annex '!G33*0.451))*1.12)+'Annex '!H33</f>
        <v>1.1200000000000001</v>
      </c>
    </row>
    <row r="34" spans="1:4" x14ac:dyDescent="0.3">
      <c r="B34" s="1"/>
      <c r="C34" s="1"/>
    </row>
    <row r="35" spans="1:4" ht="15.5" x14ac:dyDescent="0.35">
      <c r="A35" s="2" t="s">
        <v>75</v>
      </c>
      <c r="B35" s="1"/>
      <c r="C35" s="1"/>
    </row>
    <row r="36" spans="1:4" x14ac:dyDescent="0.3">
      <c r="A36" s="4" t="s">
        <v>48</v>
      </c>
      <c r="B36" s="1"/>
      <c r="C36" s="1"/>
    </row>
    <row r="37" spans="1:4" x14ac:dyDescent="0.3">
      <c r="A37" t="s">
        <v>49</v>
      </c>
      <c r="B37" s="1" t="s">
        <v>120</v>
      </c>
      <c r="C37" s="1"/>
      <c r="D37" s="115">
        <f>((('Annex '!D37*0.018)+('Annex '!E37*0.146)+('Annex '!F37*0.385)+('Annex '!G37*0.451))*1.12)+'Annex '!H37</f>
        <v>130.83616000000001</v>
      </c>
    </row>
    <row r="38" spans="1:4" x14ac:dyDescent="0.3">
      <c r="A38" t="s">
        <v>50</v>
      </c>
      <c r="B38" s="1" t="s">
        <v>120</v>
      </c>
      <c r="C38" s="1"/>
      <c r="D38" s="115">
        <f>((('Annex '!D38*0.018)+('Annex '!E38*0.146)+('Annex '!F38*0.385)+('Annex '!G38*0.451))*1.12)+'Annex '!H38</f>
        <v>18.2896</v>
      </c>
    </row>
    <row r="39" spans="1:4" x14ac:dyDescent="0.3">
      <c r="A39" t="s">
        <v>51</v>
      </c>
      <c r="B39" s="1" t="s">
        <v>120</v>
      </c>
      <c r="C39" s="1"/>
      <c r="D39" s="115">
        <f>((('Annex '!D39*0.018)+('Annex '!E39*0.146)+('Annex '!F39*0.385)+('Annex '!G39*0.451))*1.12)+'Annex '!H39</f>
        <v>50.359679999999997</v>
      </c>
    </row>
    <row r="40" spans="1:4" x14ac:dyDescent="0.3">
      <c r="B40" s="1"/>
      <c r="C40" s="1"/>
    </row>
    <row r="41" spans="1:4" x14ac:dyDescent="0.3">
      <c r="A41" s="4" t="s">
        <v>52</v>
      </c>
      <c r="B41" s="1"/>
      <c r="C41" s="1"/>
    </row>
    <row r="42" spans="1:4" x14ac:dyDescent="0.3">
      <c r="A42" t="s">
        <v>53</v>
      </c>
      <c r="B42" s="1" t="s">
        <v>120</v>
      </c>
      <c r="C42" s="1"/>
      <c r="D42" s="115">
        <f>((('Annex '!D42*0.018)+('Annex '!E42*0.146)+('Annex '!F42*0.385)+('Annex '!G42*0.451))*1.12)+'Annex '!H42</f>
        <v>455.84448000000009</v>
      </c>
    </row>
    <row r="43" spans="1:4" x14ac:dyDescent="0.3">
      <c r="A43" t="s">
        <v>54</v>
      </c>
      <c r="B43" s="1" t="s">
        <v>120</v>
      </c>
      <c r="C43" s="1"/>
      <c r="D43" s="115">
        <f>((('Annex '!D43*0.018)+('Annex '!E43*0.146)+('Annex '!F43*0.385)+('Annex '!G43*0.451))*1.12)+'Annex '!H43</f>
        <v>23.383360000000003</v>
      </c>
    </row>
    <row r="44" spans="1:4" x14ac:dyDescent="0.3">
      <c r="A44" t="s">
        <v>55</v>
      </c>
      <c r="B44" s="1" t="s">
        <v>120</v>
      </c>
      <c r="C44" s="1"/>
      <c r="D44" s="115">
        <f>((('Annex '!D44*0.018)+('Annex '!E44*0.146)+('Annex '!F44*0.385)+('Annex '!G44*0.451))*1.12)+'Annex '!H44</f>
        <v>21.448</v>
      </c>
    </row>
    <row r="45" spans="1:4" x14ac:dyDescent="0.3">
      <c r="B45" s="1"/>
      <c r="C45" s="1"/>
    </row>
    <row r="46" spans="1:4" x14ac:dyDescent="0.3">
      <c r="A46" s="4" t="s">
        <v>102</v>
      </c>
      <c r="B46" s="1"/>
      <c r="C46" s="1"/>
    </row>
    <row r="47" spans="1:4" x14ac:dyDescent="0.3">
      <c r="A47" t="s">
        <v>103</v>
      </c>
      <c r="B47" s="1" t="s">
        <v>120</v>
      </c>
      <c r="C47" s="1"/>
      <c r="D47" s="115">
        <f>((('Annex '!D47*0.018)+('Annex '!E47*0.146)+('Annex '!F47*0.385)+('Annex '!G47*0.451))*1.12)+'Annex '!H47</f>
        <v>553</v>
      </c>
    </row>
    <row r="48" spans="1:4" x14ac:dyDescent="0.3">
      <c r="A48" t="s">
        <v>104</v>
      </c>
      <c r="B48" s="1" t="s">
        <v>120</v>
      </c>
      <c r="C48" s="1"/>
      <c r="D48" s="115">
        <f>((('Annex '!D48*0.018)+('Annex '!E48*0.146)+('Annex '!F48*0.385)+('Annex '!G48*0.451))*1.12)+'Annex '!H48</f>
        <v>614</v>
      </c>
    </row>
    <row r="49" spans="1:4" x14ac:dyDescent="0.3">
      <c r="A49" t="s">
        <v>105</v>
      </c>
      <c r="B49" s="1" t="s">
        <v>120</v>
      </c>
      <c r="C49" s="1"/>
      <c r="D49" s="115">
        <f>((('Annex '!D49*0.018)+('Annex '!E49*0.146)+('Annex '!F49*0.385)+('Annex '!G49*0.451))*1.12)+'Annex '!H49</f>
        <v>320</v>
      </c>
    </row>
    <row r="50" spans="1:4" x14ac:dyDescent="0.3">
      <c r="B50" s="1"/>
      <c r="C50" s="1"/>
    </row>
    <row r="51" spans="1:4" ht="15.5" x14ac:dyDescent="0.35">
      <c r="A51" s="2" t="s">
        <v>14</v>
      </c>
    </row>
    <row r="52" spans="1:4" x14ac:dyDescent="0.3">
      <c r="B52" s="1"/>
      <c r="C52" s="1"/>
    </row>
    <row r="53" spans="1:4" x14ac:dyDescent="0.3">
      <c r="A53" s="31" t="s">
        <v>70</v>
      </c>
      <c r="B53" s="1" t="s">
        <v>121</v>
      </c>
      <c r="C53" s="1"/>
      <c r="D53" s="68">
        <f>((('Annex '!D53*0.018)+('Annex '!E53*0.146)+('Annex '!F53*0.385)+('Annex '!G53*0.451))*1.12)+'Annex '!H53</f>
        <v>0.56749888000000004</v>
      </c>
    </row>
    <row r="54" spans="1:4" x14ac:dyDescent="0.3">
      <c r="A54" s="4" t="s">
        <v>22</v>
      </c>
      <c r="B54" s="1" t="s">
        <v>121</v>
      </c>
      <c r="C54" s="1"/>
      <c r="D54" s="68">
        <f>((('Annex '!D54*0.018)+('Annex '!E54*0.146)+('Annex '!F54*0.385)+('Annex '!G54*0.451))*1.12)+'Annex '!H54</f>
        <v>1.3754681600000003</v>
      </c>
    </row>
    <row r="56" spans="1:4" x14ac:dyDescent="0.3">
      <c r="A56" s="4" t="s">
        <v>15</v>
      </c>
    </row>
    <row r="57" spans="1:4" x14ac:dyDescent="0.3">
      <c r="A57" t="s">
        <v>16</v>
      </c>
      <c r="B57" s="1" t="s">
        <v>121</v>
      </c>
      <c r="C57" s="1"/>
      <c r="D57" s="68">
        <f>((('Annex '!D57*0.018)+('Annex '!E57*0.146)+('Annex '!F57*0.385)+('Annex '!G57*0.451))*1.12)+'Annex '!H57</f>
        <v>4.7195391999999998</v>
      </c>
    </row>
    <row r="58" spans="1:4" x14ac:dyDescent="0.3">
      <c r="A58" t="s">
        <v>17</v>
      </c>
      <c r="B58" s="1" t="s">
        <v>121</v>
      </c>
      <c r="C58" s="1"/>
      <c r="D58" s="68">
        <f>((('Annex '!D58*0.018)+('Annex '!E58*0.146)+('Annex '!F58*0.385)+('Annex '!G58*0.451))*1.12)+'Annex '!H58</f>
        <v>3.7390720000000002E-2</v>
      </c>
    </row>
    <row r="59" spans="1:4" x14ac:dyDescent="0.3">
      <c r="A59" t="s">
        <v>18</v>
      </c>
      <c r="B59" s="1" t="s">
        <v>121</v>
      </c>
      <c r="C59" s="1"/>
      <c r="D59" s="68">
        <f>((('Annex '!D59*0.018)+('Annex '!E59*0.146)+('Annex '!F59*0.385)+('Annex '!G59*0.451))*1.12)+'Annex '!H59</f>
        <v>3.130368E-2</v>
      </c>
    </row>
    <row r="60" spans="1:4" x14ac:dyDescent="0.3">
      <c r="A60" t="s">
        <v>19</v>
      </c>
      <c r="B60" s="1" t="s">
        <v>121</v>
      </c>
      <c r="C60" s="1"/>
      <c r="D60" s="68">
        <f>((('Annex '!D60*0.018)+('Annex '!E60*0.146)+('Annex '!F60*0.385)+('Annex '!G60*0.451))*1.12)+'Annex '!H60</f>
        <v>5.8854399999999996E-3</v>
      </c>
    </row>
    <row r="61" spans="1:4" x14ac:dyDescent="0.3">
      <c r="A61" t="s">
        <v>20</v>
      </c>
      <c r="B61" s="1" t="s">
        <v>121</v>
      </c>
      <c r="C61" s="1"/>
      <c r="D61" s="68">
        <f>((('Annex '!D61*0.018)+('Annex '!E61*0.146)+('Annex '!F61*0.385)+('Annex '!G61*0.451))*1.12)+'Annex '!H61</f>
        <v>1.5697280000000001E-2</v>
      </c>
    </row>
    <row r="62" spans="1:4" x14ac:dyDescent="0.3">
      <c r="A62" t="s">
        <v>56</v>
      </c>
      <c r="B62" s="1" t="s">
        <v>121</v>
      </c>
      <c r="C62" s="1"/>
      <c r="D62" s="68">
        <f>((('Annex '!D62*0.018)+('Annex '!E62*0.146)+('Annex '!F62*0.385)+('Annex '!G62*0.451))*1.12)+'Annex '!H62</f>
        <v>0.33134880000000011</v>
      </c>
    </row>
    <row r="63" spans="1:4" x14ac:dyDescent="0.3">
      <c r="A63" t="s">
        <v>57</v>
      </c>
      <c r="B63" s="1" t="s">
        <v>121</v>
      </c>
      <c r="C63" s="1"/>
      <c r="D63" s="68">
        <f>((('Annex '!D63*0.018)+('Annex '!E63*0.146)+('Annex '!F63*0.385)+('Annex '!G63*0.451))*1.12)+'Annex '!H63</f>
        <v>0.14887488000000004</v>
      </c>
    </row>
    <row r="64" spans="1:4" x14ac:dyDescent="0.3">
      <c r="A64" t="s">
        <v>84</v>
      </c>
      <c r="B64" s="1" t="s">
        <v>121</v>
      </c>
      <c r="C64" s="1"/>
      <c r="D64" s="68">
        <f>((('Annex '!D64*0.018)+('Annex '!E64*0.146)+('Annex '!F64*0.385)+('Annex '!G64*0.451))*1.12)+'Annex '!H64</f>
        <v>0</v>
      </c>
    </row>
    <row r="65" spans="1:4" x14ac:dyDescent="0.3">
      <c r="A65" t="s">
        <v>58</v>
      </c>
      <c r="B65" s="1" t="s">
        <v>121</v>
      </c>
      <c r="C65" s="1"/>
      <c r="D65" s="68">
        <f>((('Annex '!D65*0.018)+('Annex '!E65*0.146)+('Annex '!F65*0.385)+('Annex '!G65*0.451))*1.12)+'Annex '!H65</f>
        <v>4.5010560000000005E-2</v>
      </c>
    </row>
    <row r="66" spans="1:4" x14ac:dyDescent="0.3">
      <c r="B66" s="1"/>
      <c r="C66" s="1"/>
    </row>
    <row r="67" spans="1:4" x14ac:dyDescent="0.3">
      <c r="A67" s="32" t="s">
        <v>59</v>
      </c>
      <c r="B67" s="1" t="s">
        <v>121</v>
      </c>
      <c r="C67" s="1"/>
      <c r="D67" s="68">
        <f>((('Annex '!D67*0.018)+('Annex '!E67*0.146)+('Annex '!F67*0.385)+('Annex '!G67*0.451))*1.12)+'Annex '!H67</f>
        <v>5.3341142399999999</v>
      </c>
    </row>
    <row r="68" spans="1:4" x14ac:dyDescent="0.3">
      <c r="A68" s="33" t="s">
        <v>21</v>
      </c>
      <c r="B68" s="1"/>
      <c r="C68" s="1"/>
    </row>
    <row r="69" spans="1:4" x14ac:dyDescent="0.3">
      <c r="A69" t="s">
        <v>87</v>
      </c>
      <c r="B69" s="1" t="s">
        <v>121</v>
      </c>
      <c r="C69" s="1"/>
      <c r="D69" s="68">
        <f>((('Annex '!D69*0.018)+('Annex '!E69*0.146)+('Annex '!F69*0.385)+('Annex '!G69*0.451))*1.12)+'Annex '!H69</f>
        <v>0.66138559999999991</v>
      </c>
    </row>
    <row r="70" spans="1:4" x14ac:dyDescent="0.3">
      <c r="A70" s="32" t="s">
        <v>60</v>
      </c>
      <c r="B70" s="1" t="s">
        <v>121</v>
      </c>
      <c r="C70" s="1"/>
      <c r="D70" s="68">
        <f>((('Annex '!D70*0.018)+('Annex '!E70*0.146)+('Annex '!F70*0.385)+('Annex '!G70*0.451))*1.12)+'Annex '!H70</f>
        <v>0.66138559999999991</v>
      </c>
    </row>
    <row r="71" spans="1:4" x14ac:dyDescent="0.3">
      <c r="A71" s="32"/>
      <c r="B71" s="1"/>
      <c r="C71" s="1"/>
    </row>
    <row r="72" spans="1:4" x14ac:dyDescent="0.3">
      <c r="A72" s="33" t="s">
        <v>124</v>
      </c>
      <c r="B72" s="1" t="s">
        <v>121</v>
      </c>
      <c r="C72" s="1"/>
      <c r="D72" s="68">
        <f>((('Annex '!D72*0.018)+('Annex '!E72*0.146)+('Annex '!F72*0.385)+('Annex '!G72*0.451))*1.12)+'Annex '!H72</f>
        <v>0.13483007999999999</v>
      </c>
    </row>
    <row r="73" spans="1:4" x14ac:dyDescent="0.3">
      <c r="A73" s="32"/>
      <c r="B73" s="1"/>
      <c r="C73" s="1"/>
    </row>
    <row r="74" spans="1:4" x14ac:dyDescent="0.3">
      <c r="A74" s="32" t="s">
        <v>150</v>
      </c>
      <c r="B74" s="1" t="s">
        <v>121</v>
      </c>
      <c r="C74" s="1"/>
      <c r="D74" s="68">
        <f>((('Annex '!D74*0.018)+('Annex '!E74*0.146)+('Annex '!F74*0.385)+('Annex '!G74*0.451))*1.12)+'Annex '!H74</f>
        <v>6.1293936000000002</v>
      </c>
    </row>
    <row r="75" spans="1:4" x14ac:dyDescent="0.3">
      <c r="B75" s="1"/>
      <c r="C75" s="1"/>
    </row>
    <row r="76" spans="1:4" ht="15.5" x14ac:dyDescent="0.35">
      <c r="A76" s="25" t="s">
        <v>23</v>
      </c>
    </row>
    <row r="78" spans="1:4" ht="15.5" x14ac:dyDescent="0.35">
      <c r="A78" s="34" t="s">
        <v>61</v>
      </c>
      <c r="B78" t="s">
        <v>122</v>
      </c>
      <c r="D78" s="68">
        <f>((('Annex '!D78*0.018)+('Annex '!E78*0.146)+('Annex '!F78*0.385)+('Annex '!G78*0.451))*1.12)+'Annex '!H78</f>
        <v>13.612460800000001</v>
      </c>
    </row>
    <row r="79" spans="1:4" x14ac:dyDescent="0.3">
      <c r="A79" t="s">
        <v>136</v>
      </c>
      <c r="D79" s="68">
        <f>((('Annex '!D79*0.018)+('Annex '!E79*0.146)+('Annex '!F79*0.385)+('Annex '!G79*0.451))*1.12)+'Annex '!H79</f>
        <v>0.40325440000000001</v>
      </c>
    </row>
    <row r="80" spans="1:4" x14ac:dyDescent="0.3">
      <c r="A80" t="s">
        <v>137</v>
      </c>
      <c r="B80" t="s">
        <v>122</v>
      </c>
      <c r="D80" s="68">
        <f>((('Annex '!D80*0.018)+('Annex '!E80*0.146)+('Annex '!F80*0.385)+('Annex '!G80*0.451))*1.12)+'Annex '!H80</f>
        <v>2.6503200000000002</v>
      </c>
    </row>
    <row r="81" spans="1:4" x14ac:dyDescent="0.3">
      <c r="A81" t="s">
        <v>62</v>
      </c>
      <c r="B81" t="s">
        <v>122</v>
      </c>
      <c r="D81" s="68">
        <f>((('Annex '!D81*0.018)+('Annex '!E81*0.146)+('Annex '!F81*0.385)+('Annex '!G81*0.451))*1.12)+'Annex '!H81</f>
        <v>10.197833600000001</v>
      </c>
    </row>
    <row r="82" spans="1:4" x14ac:dyDescent="0.3">
      <c r="A82" t="s">
        <v>109</v>
      </c>
      <c r="B82" t="s">
        <v>122</v>
      </c>
      <c r="D82" s="68">
        <f>((('Annex '!D82*0.018)+('Annex '!E82*0.146)+('Annex '!F82*0.385)+('Annex '!G82*0.451))*1.12)+'Annex '!H82</f>
        <v>0.70179200000000008</v>
      </c>
    </row>
    <row r="83" spans="1:4" x14ac:dyDescent="0.3">
      <c r="A83" t="s">
        <v>134</v>
      </c>
      <c r="D83" s="68">
        <f>((('Annex '!D83*0.018)+('Annex '!E83*0.146)+('Annex '!F83*0.385)+('Annex '!G83*0.451))*1.12)+'Annex '!H83</f>
        <v>8.0416000000000015E-2</v>
      </c>
    </row>
    <row r="84" spans="1:4" x14ac:dyDescent="0.3">
      <c r="A84" t="s">
        <v>135</v>
      </c>
      <c r="D84" s="68">
        <f>((('Annex '!D84*0.018)+('Annex '!E84*0.146)+('Annex '!F84*0.385)+('Annex '!G84*0.451))*1.12)+'Annex '!H84</f>
        <v>0</v>
      </c>
    </row>
    <row r="86" spans="1:4" x14ac:dyDescent="0.3">
      <c r="A86" s="27" t="s">
        <v>115</v>
      </c>
      <c r="B86" s="27" t="s">
        <v>122</v>
      </c>
      <c r="C86" s="27"/>
      <c r="D86" s="68">
        <f>((('Annex '!D86*0.018)+('Annex '!E86*0.146)+('Annex '!F86*0.385)+('Annex '!G86*0.451))*1.12)+'Annex '!H86</f>
        <v>1.6350912</v>
      </c>
    </row>
    <row r="88" spans="1:4" ht="15.5" x14ac:dyDescent="0.35">
      <c r="A88" s="25" t="s">
        <v>138</v>
      </c>
      <c r="B88" s="10"/>
      <c r="C88" s="10"/>
    </row>
    <row r="89" spans="1:4" ht="15.5" x14ac:dyDescent="0.35">
      <c r="A89" s="25"/>
      <c r="B89" s="10"/>
      <c r="C89" s="10"/>
    </row>
    <row r="90" spans="1:4" ht="14" x14ac:dyDescent="0.3">
      <c r="A90" s="114" t="s">
        <v>63</v>
      </c>
      <c r="B90" s="1" t="s">
        <v>118</v>
      </c>
      <c r="C90" s="1"/>
      <c r="D90" s="68">
        <f>((('Annex '!D90*0.018)+('Annex '!E90*0.146)+('Annex '!F90*0.385)+('Annex '!G90*0.451))*1.12)+'Annex '!H90</f>
        <v>0.26024768000000004</v>
      </c>
    </row>
    <row r="91" spans="1:4" ht="14" x14ac:dyDescent="0.3">
      <c r="A91" s="114" t="s">
        <v>64</v>
      </c>
      <c r="B91" s="5" t="s">
        <v>118</v>
      </c>
      <c r="C91" s="5"/>
      <c r="D91" s="68">
        <f>((('Annex '!D91*0.018)+('Annex '!E91*0.146)+('Annex '!F91*0.385)+('Annex '!G91*0.451))*1.12)+'Annex '!H91</f>
        <v>0.4888576</v>
      </c>
    </row>
    <row r="92" spans="1:4" ht="14" x14ac:dyDescent="0.3">
      <c r="A92" s="114" t="s">
        <v>71</v>
      </c>
      <c r="B92" s="5" t="s">
        <v>118</v>
      </c>
      <c r="C92" s="1"/>
      <c r="D92" s="68">
        <f>((('Annex '!D92*0.018)+('Annex '!E92*0.146)+('Annex '!F92*0.385)+('Annex '!G92*0.451))*1.12)+'Annex '!H92</f>
        <v>0.24</v>
      </c>
    </row>
    <row r="93" spans="1:4" ht="15" x14ac:dyDescent="0.3">
      <c r="A93" s="114" t="s">
        <v>168</v>
      </c>
      <c r="B93" s="5" t="s">
        <v>118</v>
      </c>
      <c r="C93" s="1"/>
      <c r="D93" s="68">
        <f>((('Annex '!D93*0.018)+('Annex '!E93*0.146)+('Annex '!F93*0.385)+('Annex '!G93*0.451))*1.12)+'Annex '!H93</f>
        <v>5.1639391999999997</v>
      </c>
    </row>
    <row r="94" spans="1:4" ht="14" x14ac:dyDescent="0.3">
      <c r="A94" s="114" t="s">
        <v>24</v>
      </c>
      <c r="B94" s="5" t="s">
        <v>118</v>
      </c>
      <c r="C94" s="1"/>
      <c r="D94" s="68">
        <f>((('Annex '!D94*0.018)+('Annex '!E94*0.146)+('Annex '!F94*0.385)+('Annex '!G94*0.451))*1.12)+'Annex '!H94</f>
        <v>0.84194880000000005</v>
      </c>
    </row>
    <row r="95" spans="1:4" ht="14" x14ac:dyDescent="0.3">
      <c r="A95" s="114" t="s">
        <v>154</v>
      </c>
      <c r="B95" s="5" t="s">
        <v>118</v>
      </c>
      <c r="C95" s="5"/>
      <c r="D95" s="68">
        <f>((('Annex '!D95*0.018)+('Annex '!E95*0.146)+('Annex '!F95*0.385)+('Annex '!G95*0.451))*1.12)+'Annex '!H95</f>
        <v>0.30125760000000001</v>
      </c>
    </row>
    <row r="96" spans="1:4" ht="15" x14ac:dyDescent="0.3">
      <c r="A96" s="114" t="s">
        <v>169</v>
      </c>
      <c r="B96" s="5" t="s">
        <v>118</v>
      </c>
      <c r="C96" s="1"/>
      <c r="D96" s="68">
        <f>((('Annex '!D96*0.018)+('Annex '!E96*0.146)+('Annex '!F96*0.385)+('Annex '!G96*0.451))*1.12)+'Annex '!H96</f>
        <v>0.28943040000000003</v>
      </c>
    </row>
    <row r="97" spans="1:4" ht="14" x14ac:dyDescent="0.3">
      <c r="A97" s="114" t="s">
        <v>65</v>
      </c>
      <c r="B97" s="5" t="s">
        <v>118</v>
      </c>
      <c r="C97" s="5"/>
      <c r="D97" s="68">
        <f>((('Annex '!D97*0.018)+('Annex '!E97*0.146)+('Annex '!F97*0.385)+('Annex '!G97*0.451))*1.12)+'Annex '!H97</f>
        <v>0.1501248</v>
      </c>
    </row>
    <row r="98" spans="1:4" ht="14" x14ac:dyDescent="0.3">
      <c r="A98" s="114" t="s">
        <v>76</v>
      </c>
      <c r="B98" s="5" t="s">
        <v>118</v>
      </c>
      <c r="C98" s="5"/>
      <c r="D98" s="68">
        <f>((('Annex '!D98*0.018)+('Annex '!E98*0.146)+('Annex '!F98*0.385)+('Annex '!G98*0.451))*1.12)+'Annex '!H98</f>
        <v>3.2392192000000004</v>
      </c>
    </row>
    <row r="99" spans="1:4" ht="14" x14ac:dyDescent="0.3">
      <c r="A99" s="114" t="s">
        <v>156</v>
      </c>
      <c r="B99" s="5" t="s">
        <v>118</v>
      </c>
      <c r="C99" s="5"/>
      <c r="D99" s="68">
        <f>((('Annex '!D99*0.018)+('Annex '!E99*0.146)+('Annex '!F99*0.385)+('Annex '!G99*0.451))*1.12)+'Annex '!H99</f>
        <v>1.1000000000000001</v>
      </c>
    </row>
    <row r="100" spans="1:4" ht="15" x14ac:dyDescent="0.3">
      <c r="A100" s="114" t="s">
        <v>170</v>
      </c>
      <c r="B100" s="5" t="s">
        <v>118</v>
      </c>
      <c r="C100" s="5"/>
      <c r="D100" s="68">
        <f>((('Annex '!D100*0.018)+('Annex '!E100*0.146)+('Annex '!F100*0.385)+('Annex '!G100*0.451))*1.12)+'Annex '!H100</f>
        <v>0.43823360000000006</v>
      </c>
    </row>
    <row r="101" spans="1:4" ht="15" x14ac:dyDescent="0.3">
      <c r="A101" s="114" t="s">
        <v>171</v>
      </c>
      <c r="B101" s="5" t="s">
        <v>118</v>
      </c>
      <c r="C101" s="1"/>
      <c r="D101" s="68">
        <f>((('Annex '!D101*0.018)+('Annex '!E101*0.146)+('Annex '!F101*0.385)+('Annex '!G101*0.451))*1.12)+'Annex '!H101</f>
        <v>1.0642240000000001</v>
      </c>
    </row>
    <row r="102" spans="1:4" ht="28" x14ac:dyDescent="0.3">
      <c r="A102" s="114" t="s">
        <v>159</v>
      </c>
      <c r="B102" s="5" t="s">
        <v>118</v>
      </c>
      <c r="C102" s="5"/>
      <c r="D102" s="68">
        <f>((('Annex '!D102*0.018)+('Annex '!E102*0.146)+('Annex '!F102*0.385)+('Annex '!G102*0.451))*1.12)+'Annex '!H102</f>
        <v>0.93</v>
      </c>
    </row>
    <row r="103" spans="1:4" ht="14" x14ac:dyDescent="0.3">
      <c r="A103" s="114" t="s">
        <v>127</v>
      </c>
      <c r="B103" s="5" t="s">
        <v>118</v>
      </c>
      <c r="C103" s="5"/>
      <c r="D103" s="68">
        <f>((('Annex '!D103*0.018)+('Annex '!E103*0.146)+('Annex '!F103*0.385)+('Annex '!G103*0.451))*1.12)+'Annex '!H103</f>
        <v>0.53</v>
      </c>
    </row>
    <row r="104" spans="1:4" ht="14" x14ac:dyDescent="0.3">
      <c r="A104" s="114" t="s">
        <v>116</v>
      </c>
      <c r="B104" s="5" t="s">
        <v>118</v>
      </c>
      <c r="C104" s="5"/>
      <c r="D104" s="68">
        <f>((('Annex '!D104*0.018)+('Annex '!E104*0.146)+('Annex '!F104*0.385)+('Annex '!G104*0.451))*1.12)+'Annex '!H104</f>
        <v>0.75841920000000007</v>
      </c>
    </row>
    <row r="105" spans="1:4" ht="14" x14ac:dyDescent="0.3">
      <c r="A105" s="114" t="s">
        <v>66</v>
      </c>
      <c r="B105" s="5" t="s">
        <v>118</v>
      </c>
      <c r="C105" s="5"/>
      <c r="D105" s="68">
        <f>((('Annex '!D105*0.018)+('Annex '!E105*0.146)+('Annex '!F105*0.385)+('Annex '!G105*0.451))*1.12)+'Annex '!H105</f>
        <v>5.8098880000000012E-2</v>
      </c>
    </row>
    <row r="106" spans="1:4" ht="14" x14ac:dyDescent="0.3">
      <c r="A106" s="114" t="s">
        <v>78</v>
      </c>
      <c r="B106" s="5" t="s">
        <v>118</v>
      </c>
      <c r="C106" s="5"/>
      <c r="D106" s="68">
        <f>((('Annex '!D106*0.018)+('Annex '!E106*0.146)+('Annex '!F106*0.385)+('Annex '!G106*0.451))*1.12)+'Annex '!H106</f>
        <v>2.96352E-2</v>
      </c>
    </row>
    <row r="107" spans="1:4" ht="15" x14ac:dyDescent="0.3">
      <c r="A107" s="114" t="s">
        <v>172</v>
      </c>
      <c r="B107" s="5" t="s">
        <v>118</v>
      </c>
      <c r="C107" s="5"/>
      <c r="D107" s="68">
        <f>((('Annex '!D107*0.018)+('Annex '!E107*0.146)+('Annex '!F107*0.385)+('Annex '!G107*0.451))*1.12)+'Annex '!H107</f>
        <v>3.7452800000000001E-2</v>
      </c>
    </row>
    <row r="108" spans="1:4" ht="15" x14ac:dyDescent="0.3">
      <c r="A108" s="114" t="s">
        <v>173</v>
      </c>
      <c r="B108" s="5" t="s">
        <v>118</v>
      </c>
      <c r="C108" s="1"/>
      <c r="D108" s="68">
        <f>((('Annex '!D108*0.018)+('Annex '!E108*0.146)+('Annex '!F108*0.385)+('Annex '!G108*0.451))*1.12)+'Annex '!H108</f>
        <v>0.28486080000000003</v>
      </c>
    </row>
    <row r="109" spans="1:4" ht="15" x14ac:dyDescent="0.3">
      <c r="A109" s="114" t="s">
        <v>174</v>
      </c>
      <c r="B109" s="5" t="s">
        <v>118</v>
      </c>
      <c r="C109" s="1"/>
      <c r="D109" s="68">
        <f>((('Annex '!D109*0.018)+('Annex '!E109*0.146)+('Annex '!F109*0.385)+('Annex '!G109*0.451))*1.12)+'Annex '!H109</f>
        <v>0.11119360000000002</v>
      </c>
    </row>
    <row r="110" spans="1:4" ht="14" x14ac:dyDescent="0.3">
      <c r="A110" s="114" t="s">
        <v>25</v>
      </c>
      <c r="B110" s="5" t="s">
        <v>118</v>
      </c>
      <c r="C110" s="1"/>
      <c r="D110" s="68">
        <f>((('Annex '!D110*0.018)+('Annex '!E110*0.146)+('Annex '!F110*0.385)+('Annex '!G110*0.451))*1.12)+'Annex '!H110</f>
        <v>2.6751008000000001</v>
      </c>
    </row>
    <row r="111" spans="1:4" ht="15" x14ac:dyDescent="0.3">
      <c r="A111" s="114" t="s">
        <v>175</v>
      </c>
      <c r="B111" s="5" t="s">
        <v>118</v>
      </c>
      <c r="C111" s="1"/>
      <c r="D111" s="68">
        <f>((('Annex '!D111*0.018)+('Annex '!E111*0.146)+('Annex '!F111*0.385)+('Annex '!G111*0.451))*1.12)+'Annex '!H111</f>
        <v>1.5715840000000002E-2</v>
      </c>
    </row>
    <row r="112" spans="1:4" ht="15" x14ac:dyDescent="0.3">
      <c r="A112" s="114" t="s">
        <v>176</v>
      </c>
      <c r="B112" s="5" t="s">
        <v>118</v>
      </c>
      <c r="C112" s="1"/>
      <c r="D112" s="68">
        <f>((('Annex '!D112*0.018)+('Annex '!E112*0.146)+('Annex '!F112*0.385)+('Annex '!G112*0.451))*1.12)+'Annex '!H112</f>
        <v>0.29106560000000004</v>
      </c>
    </row>
    <row r="113" spans="1:4" ht="14" x14ac:dyDescent="0.3">
      <c r="A113" s="114" t="s">
        <v>98</v>
      </c>
      <c r="B113" s="5" t="s">
        <v>118</v>
      </c>
      <c r="C113" s="1"/>
      <c r="D113" s="68">
        <f>((('Annex '!D113*0.018)+('Annex '!E113*0.146)+('Annex '!F113*0.385)+('Annex '!G113*0.451))*1.12)+'Annex '!H113</f>
        <v>0.29995840000000001</v>
      </c>
    </row>
    <row r="114" spans="1:4" ht="14" x14ac:dyDescent="0.3">
      <c r="A114" s="114" t="s">
        <v>165</v>
      </c>
      <c r="B114" s="5" t="s">
        <v>118</v>
      </c>
      <c r="C114" s="1"/>
      <c r="D114" s="68">
        <f>((('Annex '!D114*0.018)+('Annex '!E114*0.146)+('Annex '!F114*0.385)+('Annex '!G114*0.451))*1.12)+'Annex '!H114</f>
        <v>2.3408000000000005E-2</v>
      </c>
    </row>
    <row r="115" spans="1:4" ht="14" x14ac:dyDescent="0.3">
      <c r="A115" s="114" t="s">
        <v>117</v>
      </c>
      <c r="B115" s="5" t="s">
        <v>118</v>
      </c>
      <c r="C115" s="1"/>
      <c r="D115" s="68">
        <f>((('Annex '!D115*0.018)+('Annex '!E115*0.146)+('Annex '!F115*0.385)+('Annex '!G115*0.451))*1.12)+'Annex '!H115</f>
        <v>1.3022464000000002</v>
      </c>
    </row>
    <row r="116" spans="1:4" ht="14" x14ac:dyDescent="0.3">
      <c r="A116" s="114" t="s">
        <v>166</v>
      </c>
      <c r="B116" s="5" t="s">
        <v>118</v>
      </c>
      <c r="C116" s="1"/>
      <c r="D116" s="68">
        <f>((('Annex '!D116*0.018)+('Annex '!E116*0.146)+('Annex '!F116*0.385)+('Annex '!G116*0.451))*1.12)+'Annex '!H116</f>
        <v>9.5155199999999995E-2</v>
      </c>
    </row>
    <row r="117" spans="1:4" ht="14" x14ac:dyDescent="0.3">
      <c r="A117" s="114" t="s">
        <v>67</v>
      </c>
      <c r="B117" s="5" t="s">
        <v>118</v>
      </c>
      <c r="C117" s="5"/>
      <c r="D117" s="68">
        <f>((('Annex '!D117*0.018)+('Annex '!E117*0.146)+('Annex '!F117*0.385)+('Annex '!G117*0.451))*1.12)+'Annex '!H117</f>
        <v>0.60641952000000021</v>
      </c>
    </row>
    <row r="118" spans="1:4" ht="15" x14ac:dyDescent="0.3">
      <c r="A118" s="114" t="s">
        <v>177</v>
      </c>
      <c r="B118" s="5" t="s">
        <v>118</v>
      </c>
      <c r="C118" s="1"/>
      <c r="D118" s="68">
        <f>((('Annex '!D118*0.018)+('Annex '!E118*0.146)+('Annex '!F118*0.385)+('Annex '!G118*0.451))*1.12)+'Annex '!H118</f>
        <v>0</v>
      </c>
    </row>
    <row r="119" spans="1:4" ht="14" x14ac:dyDescent="0.3">
      <c r="A119" s="114" t="s">
        <v>90</v>
      </c>
      <c r="B119" s="5" t="s">
        <v>118</v>
      </c>
      <c r="C119" s="1"/>
      <c r="D119" s="68">
        <f>((('Annex '!D119*0.018)+('Annex '!E119*0.146)+('Annex '!F119*0.385)+('Annex '!G119*0.451))*1.12)+'Annex '!H119</f>
        <v>22.303878400000002</v>
      </c>
    </row>
    <row r="120" spans="1:4" ht="14" x14ac:dyDescent="0.3">
      <c r="A120" s="114" t="s">
        <v>88</v>
      </c>
      <c r="B120" s="5" t="s">
        <v>118</v>
      </c>
      <c r="C120" s="1"/>
      <c r="D120" s="68">
        <f>((('Annex '!D120*0.018)+('Annex '!E120*0.146)+('Annex '!F120*0.385)+('Annex '!G120*0.451))*1.12)+'Annex '!H120</f>
        <v>0</v>
      </c>
    </row>
    <row r="121" spans="1:4" ht="14" x14ac:dyDescent="0.3">
      <c r="A121" s="114" t="s">
        <v>89</v>
      </c>
      <c r="B121" s="5" t="s">
        <v>118</v>
      </c>
      <c r="C121" s="1"/>
      <c r="D121" s="68">
        <f>((('Annex '!D121*0.018)+('Annex '!E121*0.146)+('Annex '!F121*0.385)+('Annex '!G121*0.451))*1.12)+'Annex '!H121</f>
        <v>28.171017599999999</v>
      </c>
    </row>
    <row r="122" spans="1:4" ht="14" x14ac:dyDescent="0.3">
      <c r="A122" s="114" t="s">
        <v>91</v>
      </c>
      <c r="B122" s="5" t="s">
        <v>118</v>
      </c>
      <c r="C122" s="5"/>
      <c r="D122" s="68">
        <f>((('Annex '!D122*0.018)+('Annex '!E122*0.146)+('Annex '!F122*0.385)+('Annex '!G122*0.451))*1.12)+'Annex '!H122</f>
        <v>5.1453984000000004</v>
      </c>
    </row>
    <row r="123" spans="1:4" x14ac:dyDescent="0.3">
      <c r="B123" s="5"/>
      <c r="C123" s="5"/>
    </row>
    <row r="124" spans="1:4" ht="15.5" x14ac:dyDescent="0.35">
      <c r="A124" s="25" t="s">
        <v>26</v>
      </c>
    </row>
    <row r="125" spans="1:4" x14ac:dyDescent="0.3">
      <c r="A125" t="s">
        <v>106</v>
      </c>
      <c r="B125" t="s">
        <v>118</v>
      </c>
      <c r="D125" s="72">
        <f>((('Annex '!D125*0.018)+('Annex '!E125*0.146)+('Annex '!F125*0.385)+('Annex '!G125*0.451))*1.12)+'Annex '!H125</f>
        <v>7.5883360000000011E-3</v>
      </c>
    </row>
    <row r="126" spans="1:4" x14ac:dyDescent="0.3">
      <c r="A126" t="s">
        <v>107</v>
      </c>
      <c r="B126" t="s">
        <v>118</v>
      </c>
      <c r="D126" s="72">
        <f>((('Annex '!D126*0.018)+('Annex '!E126*0.146)+('Annex '!F126*0.385)+('Annex '!G126*0.451))*1.12)+'Annex '!H126</f>
        <v>4.0264640000000013E-3</v>
      </c>
    </row>
    <row r="127" spans="1:4" x14ac:dyDescent="0.3">
      <c r="A127" t="s">
        <v>108</v>
      </c>
      <c r="B127" t="s">
        <v>118</v>
      </c>
      <c r="D127" s="72">
        <f>((('Annex '!D127*0.018)+('Annex '!E127*0.146)+('Annex '!F127*0.385)+('Annex '!G127*0.451))*1.12)+'Annex '!H127</f>
        <v>2.0244624000000003E-2</v>
      </c>
    </row>
    <row r="128" spans="1:4" x14ac:dyDescent="0.3">
      <c r="A128" t="s">
        <v>27</v>
      </c>
      <c r="B128" t="s">
        <v>118</v>
      </c>
      <c r="D128" s="68">
        <f>((('Annex '!D128*0.018)+('Annex '!E128*0.146)+('Annex '!F128*0.385)+('Annex '!G128*0.451))*1.12)+'Annex '!H128</f>
        <v>346.16773760000001</v>
      </c>
    </row>
    <row r="129" spans="1:7" x14ac:dyDescent="0.3">
      <c r="A129" t="s">
        <v>28</v>
      </c>
      <c r="B129" t="s">
        <v>118</v>
      </c>
      <c r="D129" s="68">
        <f>((('Annex '!D129*0.018)+('Annex '!E129*0.146)+('Annex '!F129*0.385)+('Annex '!G129*0.451))*1.12)+'Annex '!H129</f>
        <v>256.88893440000004</v>
      </c>
    </row>
    <row r="130" spans="1:7" x14ac:dyDescent="0.3">
      <c r="A130" t="s">
        <v>29</v>
      </c>
      <c r="B130" t="s">
        <v>118</v>
      </c>
      <c r="D130" s="68">
        <f>((('Annex '!D130*0.018)+('Annex '!E130*0.146)+('Annex '!F130*0.385)+('Annex '!G130*0.451))*1.12)+'Annex '!H130</f>
        <v>0.30657983999999999</v>
      </c>
    </row>
    <row r="131" spans="1:7" x14ac:dyDescent="0.3">
      <c r="A131" t="s">
        <v>31</v>
      </c>
      <c r="B131" t="s">
        <v>118</v>
      </c>
      <c r="D131" s="68">
        <f>((('Annex '!D131*0.018)+('Annex '!E131*0.146)+('Annex '!F131*0.385)+('Annex '!G131*0.451))*1.12)+'Annex '!H131</f>
        <v>0.6798976000000001</v>
      </c>
    </row>
    <row r="132" spans="1:7" x14ac:dyDescent="0.3">
      <c r="A132" t="s">
        <v>30</v>
      </c>
      <c r="B132" t="s">
        <v>118</v>
      </c>
      <c r="D132" s="68">
        <f>((('Annex '!D132*0.018)+('Annex '!E132*0.146)+('Annex '!F132*0.385)+('Annex '!G132*0.451))*1.12)+'Annex '!H132</f>
        <v>0.12512352000000004</v>
      </c>
    </row>
    <row r="133" spans="1:7" x14ac:dyDescent="0.3">
      <c r="A133" t="s">
        <v>38</v>
      </c>
      <c r="B133" t="s">
        <v>118</v>
      </c>
      <c r="D133" s="72">
        <f>((('Annex '!D133*0.018)+('Annex '!E133*0.146)+('Annex '!F133*0.385)+('Annex '!G133*0.451))*1.12)+'Annex '!H133</f>
        <v>1.3686400000000002E-3</v>
      </c>
    </row>
    <row r="135" spans="1:7" ht="15.5" x14ac:dyDescent="0.35">
      <c r="A135" s="2" t="s">
        <v>32</v>
      </c>
    </row>
    <row r="137" spans="1:7" ht="15.5" x14ac:dyDescent="0.35">
      <c r="A137" s="34" t="s">
        <v>68</v>
      </c>
      <c r="B137" t="s">
        <v>122</v>
      </c>
    </row>
    <row r="138" spans="1:7" x14ac:dyDescent="0.3">
      <c r="A138" t="s">
        <v>39</v>
      </c>
      <c r="B138" t="s">
        <v>122</v>
      </c>
      <c r="D138" s="68">
        <f>((('Annex '!D138*0.018)+('Annex '!E138*0.146)+('Annex '!F138*0.385)+('Annex '!G138*0.451))*1.12)+'Annex '!H138</f>
        <v>8.1497264000000005</v>
      </c>
    </row>
    <row r="139" spans="1:7" x14ac:dyDescent="0.3">
      <c r="A139" t="s">
        <v>131</v>
      </c>
      <c r="B139" t="s">
        <v>122</v>
      </c>
      <c r="D139" s="68">
        <f>((('Annex '!D139*0.018)+('Annex '!E139*0.146)+('Annex '!F139*0.385)+('Annex '!G139*0.451))*1.12)+'Annex '!H139</f>
        <v>3.78864</v>
      </c>
    </row>
    <row r="140" spans="1:7" ht="15.5" x14ac:dyDescent="0.35">
      <c r="A140" s="35" t="s">
        <v>13</v>
      </c>
      <c r="B140" t="s">
        <v>122</v>
      </c>
      <c r="D140" s="68">
        <f>((('Annex '!D140*0.018)+('Annex '!E140*0.146)+('Annex '!F140*0.385)+('Annex '!G140*0.451))*1.12)+'Annex '!H140</f>
        <v>11.938006400000001</v>
      </c>
    </row>
    <row r="142" spans="1:7" ht="15.5" x14ac:dyDescent="0.35">
      <c r="A142" s="36" t="s">
        <v>69</v>
      </c>
    </row>
    <row r="143" spans="1:7" x14ac:dyDescent="0.3">
      <c r="A143" t="s">
        <v>33</v>
      </c>
      <c r="B143" t="s">
        <v>118</v>
      </c>
      <c r="D143" s="68">
        <f>((('Annex '!D143*0.018)+('Annex '!E143*0.146)+('Annex '!F143*0.385)+('Annex '!G143*0.451))*1.12)+'Annex '!H143</f>
        <v>3.0715840000000005</v>
      </c>
      <c r="E143" s="45"/>
    </row>
    <row r="144" spans="1:7" x14ac:dyDescent="0.3">
      <c r="A144" t="s">
        <v>34</v>
      </c>
      <c r="B144" t="s">
        <v>118</v>
      </c>
      <c r="D144" s="68">
        <f>((('Annex '!D144*0.018)+('Annex '!E144*0.146)+('Annex '!F144*0.385)+('Annex '!G144*0.451))*1.12)</f>
        <v>0.36135680000000009</v>
      </c>
      <c r="E144" s="45"/>
      <c r="F144" s="40"/>
      <c r="G144" s="45"/>
    </row>
    <row r="145" spans="1:5" x14ac:dyDescent="0.3">
      <c r="A145" t="s">
        <v>77</v>
      </c>
      <c r="B145" t="s">
        <v>118</v>
      </c>
      <c r="D145" s="68">
        <f>((('Annex '!D145*0.018)+('Annex '!E145*0.146)+('Annex '!F145*0.385)+('Annex '!G145*0.451))*1.12)</f>
        <v>0.18643968000000002</v>
      </c>
      <c r="E145" s="45"/>
    </row>
    <row r="146" spans="1:5" x14ac:dyDescent="0.3">
      <c r="A146" t="s">
        <v>35</v>
      </c>
      <c r="B146" t="s">
        <v>118</v>
      </c>
      <c r="D146" s="68">
        <f>((('Annex '!D146*0.018)+('Annex '!E146*0.146)+('Annex '!F146*0.385)+('Annex '!G146*0.451))*1.12)+'Annex '!H146</f>
        <v>0.66697280000000003</v>
      </c>
      <c r="E146" s="45"/>
    </row>
    <row r="147" spans="1:5" x14ac:dyDescent="0.3">
      <c r="A147" t="s">
        <v>36</v>
      </c>
      <c r="B147" t="s">
        <v>118</v>
      </c>
      <c r="D147" s="68">
        <f>((('Annex '!D147*0.018)+('Annex '!E147*0.146)+('Annex '!F147*0.385)+('Annex '!G147*0.451))*1.12)+'Annex '!H147</f>
        <v>0.12233808000000002</v>
      </c>
      <c r="E147" s="45"/>
    </row>
    <row r="148" spans="1:5" x14ac:dyDescent="0.3">
      <c r="A148" t="s">
        <v>86</v>
      </c>
      <c r="B148" t="s">
        <v>118</v>
      </c>
      <c r="D148" s="106">
        <f>((('Annex '!D148*0.018)+('Annex '!E148*0.146)+('Annex '!F148*0.385)+('Annex '!G148*0.451))*1.12)</f>
        <v>2.4435040000000005E-2</v>
      </c>
      <c r="E148" s="45"/>
    </row>
    <row r="149" spans="1:5" x14ac:dyDescent="0.3">
      <c r="A149" t="s">
        <v>40</v>
      </c>
      <c r="B149" t="s">
        <v>118</v>
      </c>
      <c r="D149" s="106">
        <f>((('Annex '!D149*0.018)+('Annex '!E149*0.146)+('Annex '!F149*0.385)+('Annex '!G149*0.451))*1.12)+'Annex '!H149</f>
        <v>1.2141727999999999E-2</v>
      </c>
      <c r="E149" s="45"/>
    </row>
    <row r="151" spans="1:5" ht="15.5" x14ac:dyDescent="0.35">
      <c r="A151" s="25" t="s">
        <v>37</v>
      </c>
      <c r="B151" s="27" t="s">
        <v>128</v>
      </c>
    </row>
    <row r="153" spans="1:5" x14ac:dyDescent="0.3">
      <c r="A153" t="s">
        <v>41</v>
      </c>
      <c r="B153" t="s">
        <v>118</v>
      </c>
      <c r="D153" s="68">
        <f>((('Annex '!D153*0.018)+('Annex '!E153*0.146)+('Annex '!F153*0.385)+('Annex '!G153*0.451))*1.12)+'Annex '!H153</f>
        <v>2.2239324800000002</v>
      </c>
      <c r="E153" s="45"/>
    </row>
    <row r="154" spans="1:5" x14ac:dyDescent="0.3">
      <c r="A154" t="s">
        <v>72</v>
      </c>
      <c r="B154" t="s">
        <v>118</v>
      </c>
      <c r="D154" s="68">
        <f>((('Annex '!D154*0.018)+('Annex '!E154*0.146)+('Annex '!F154*0.385)+('Annex '!G154*0.451))*1.12)+'Annex '!H154</f>
        <v>2</v>
      </c>
      <c r="E154" s="45"/>
    </row>
    <row r="155" spans="1:5" x14ac:dyDescent="0.3">
      <c r="A155" t="s">
        <v>80</v>
      </c>
      <c r="B155" t="s">
        <v>118</v>
      </c>
      <c r="D155" s="68">
        <f>((('Annex '!D155*0.018)+('Annex '!E155*0.146)+('Annex '!F155*0.385)+('Annex '!G155*0.451))*1.12)+'Annex '!H155</f>
        <v>13.095040000000001</v>
      </c>
      <c r="E155" s="45"/>
    </row>
    <row r="156" spans="1:5" x14ac:dyDescent="0.3">
      <c r="A156" t="s">
        <v>73</v>
      </c>
      <c r="B156" t="s">
        <v>118</v>
      </c>
      <c r="D156" s="68">
        <f>((('Annex '!D156*0.018)+('Annex '!E156*0.146)+('Annex '!F156*0.385)+('Annex '!G156*0.451))*1.12)+'Annex '!H156</f>
        <v>1.430688</v>
      </c>
      <c r="E156" s="45"/>
    </row>
    <row r="157" spans="1:5" x14ac:dyDescent="0.3">
      <c r="A157" s="1" t="s">
        <v>96</v>
      </c>
      <c r="B157" t="s">
        <v>118</v>
      </c>
      <c r="D157" s="68">
        <f>((('Annex '!D157*0.018)+('Annex '!E157*0.146)+('Annex '!F157*0.385)+('Annex '!G157*0.451))*1.12)+'Annex '!H157</f>
        <v>135.30905600000003</v>
      </c>
      <c r="E157" s="45"/>
    </row>
    <row r="158" spans="1:5" x14ac:dyDescent="0.3">
      <c r="A158" t="s">
        <v>141</v>
      </c>
      <c r="B158" t="s">
        <v>118</v>
      </c>
      <c r="D158" s="68">
        <f>((('Annex '!D158*0.018)+('Annex '!E158*0.146)+('Annex '!F158*0.385)+('Annex '!G158*0.451))*1.12)+'Annex '!H158</f>
        <v>121</v>
      </c>
      <c r="E158" s="45"/>
    </row>
    <row r="159" spans="1:5" x14ac:dyDescent="0.3">
      <c r="A159" t="s">
        <v>142</v>
      </c>
      <c r="B159" t="s">
        <v>118</v>
      </c>
      <c r="D159" s="68">
        <f>((('Annex '!D159*0.018)+('Annex '!E159*0.146)+('Annex '!F159*0.385)+('Annex '!G159*0.451))*1.12)+'Annex '!H159</f>
        <v>15.459360000000002</v>
      </c>
      <c r="E159" s="45"/>
    </row>
    <row r="160" spans="1:5" x14ac:dyDescent="0.3">
      <c r="A160" t="s">
        <v>143</v>
      </c>
      <c r="B160" t="s">
        <v>118</v>
      </c>
      <c r="D160" s="68">
        <f>((('Annex '!D160*0.018)+('Annex '!E160*0.146)+('Annex '!F160*0.385)+('Annex '!G160*0.451))*1.12)+'Annex '!H160</f>
        <v>30.935072000000005</v>
      </c>
      <c r="E160" s="45"/>
    </row>
    <row r="161" spans="1:7" x14ac:dyDescent="0.3">
      <c r="A161" t="s">
        <v>74</v>
      </c>
      <c r="B161" t="s">
        <v>118</v>
      </c>
      <c r="D161" s="68">
        <f>((('Annex '!D161*0.018)+('Annex '!E161*0.146)+('Annex '!F161*0.385)+('Annex '!G161*0.451))*1.12)+'Annex '!H161</f>
        <v>0.25</v>
      </c>
      <c r="E161" s="45"/>
    </row>
    <row r="162" spans="1:7" x14ac:dyDescent="0.3">
      <c r="A162" t="s">
        <v>79</v>
      </c>
      <c r="B162" t="s">
        <v>118</v>
      </c>
      <c r="D162" s="68">
        <f>((('Annex '!D162*0.018)+('Annex '!E162*0.146)+('Annex '!F162*0.385)+('Annex '!G162*0.451))*1.12)+'Annex '!H162</f>
        <v>0.10439168000000001</v>
      </c>
      <c r="E162" s="45"/>
    </row>
    <row r="165" spans="1:7" x14ac:dyDescent="0.3">
      <c r="G165" s="11"/>
    </row>
    <row r="166" spans="1:7" x14ac:dyDescent="0.3">
      <c r="B166" s="38"/>
      <c r="C166" s="38"/>
    </row>
    <row r="168" spans="1:7" x14ac:dyDescent="0.3">
      <c r="A168" s="1" t="s">
        <v>97</v>
      </c>
    </row>
    <row r="169" spans="1:7" x14ac:dyDescent="0.3">
      <c r="A169" s="1" t="s">
        <v>99</v>
      </c>
    </row>
    <row r="170" spans="1:7" x14ac:dyDescent="0.3">
      <c r="A170" s="1" t="s">
        <v>100</v>
      </c>
    </row>
    <row r="171" spans="1:7" x14ac:dyDescent="0.3">
      <c r="A171" t="s">
        <v>146</v>
      </c>
    </row>
    <row r="172" spans="1:7" x14ac:dyDescent="0.3">
      <c r="A172" t="s">
        <v>144</v>
      </c>
    </row>
    <row r="173" spans="1:7" x14ac:dyDescent="0.3">
      <c r="A173" t="s">
        <v>145</v>
      </c>
    </row>
    <row r="174" spans="1:7" x14ac:dyDescent="0.3">
      <c r="A174" s="1" t="s">
        <v>149</v>
      </c>
    </row>
  </sheetData>
  <phoneticPr fontId="0" type="noConversion"/>
  <printOptions gridLines="1"/>
  <pageMargins left="0.74803149606299213" right="0.74803149606299213" top="0.98425196850393704" bottom="0.98425196850393704" header="0.51181102362204722" footer="0.51181102362204722"/>
  <pageSetup paperSize="9" scale="59" fitToHeight="2" orientation="portrait" r:id="rId1"/>
  <headerFooter alignWithMargins="0">
    <oddFooter>&amp;L&amp;F&amp;A&amp;R&amp;D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U175"/>
  <sheetViews>
    <sheetView zoomScale="84" zoomScaleNormal="84" workbookViewId="0">
      <pane ySplit="1" topLeftCell="A2" activePane="bottomLeft" state="frozen"/>
      <selection pane="bottomLeft" activeCell="B3" sqref="B3"/>
    </sheetView>
  </sheetViews>
  <sheetFormatPr defaultColWidth="9.1796875" defaultRowHeight="13" x14ac:dyDescent="0.3"/>
  <cols>
    <col min="1" max="1" width="32.36328125" customWidth="1"/>
    <col min="2" max="2" width="6.54296875" customWidth="1"/>
    <col min="3" max="3" width="12.26953125" customWidth="1"/>
    <col min="4" max="4" width="18.26953125" style="1" customWidth="1"/>
    <col min="5" max="5" width="14.7265625" style="1" customWidth="1"/>
    <col min="6" max="7" width="14.7265625" style="3" customWidth="1"/>
    <col min="8" max="8" width="15.1796875" customWidth="1"/>
  </cols>
  <sheetData>
    <row r="1" spans="1:8" ht="26" x14ac:dyDescent="0.3">
      <c r="A1" s="21"/>
      <c r="B1" s="21"/>
      <c r="C1" s="9"/>
      <c r="D1" s="15" t="s">
        <v>92</v>
      </c>
      <c r="E1" s="15" t="s">
        <v>93</v>
      </c>
      <c r="F1" s="15" t="s">
        <v>152</v>
      </c>
      <c r="G1" s="15" t="s">
        <v>94</v>
      </c>
      <c r="H1" s="15" t="s">
        <v>95</v>
      </c>
    </row>
    <row r="2" spans="1:8" x14ac:dyDescent="0.3">
      <c r="A2" s="21"/>
      <c r="B2" s="21"/>
      <c r="C2" s="9"/>
      <c r="D2" s="17"/>
      <c r="E2" s="17"/>
      <c r="F2" s="7"/>
      <c r="G2" s="7"/>
    </row>
    <row r="3" spans="1:8" ht="39.5" x14ac:dyDescent="0.35">
      <c r="B3" s="22"/>
      <c r="C3" s="21"/>
      <c r="D3" s="23" t="s">
        <v>126</v>
      </c>
      <c r="E3" s="23" t="s">
        <v>126</v>
      </c>
      <c r="F3" s="23" t="s">
        <v>126</v>
      </c>
      <c r="G3" s="23" t="s">
        <v>126</v>
      </c>
      <c r="H3" s="23" t="s">
        <v>126</v>
      </c>
    </row>
    <row r="4" spans="1:8" ht="15.5" x14ac:dyDescent="0.35">
      <c r="A4" s="22" t="s">
        <v>0</v>
      </c>
      <c r="D4" s="24">
        <v>1</v>
      </c>
      <c r="E4" s="17">
        <v>1</v>
      </c>
      <c r="F4" s="8">
        <v>1</v>
      </c>
      <c r="G4" s="8">
        <v>1</v>
      </c>
      <c r="H4" s="10">
        <v>1</v>
      </c>
    </row>
    <row r="5" spans="1:8" ht="16" thickBot="1" x14ac:dyDescent="0.4">
      <c r="A5" s="25" t="s">
        <v>1</v>
      </c>
      <c r="B5" s="25"/>
      <c r="D5" s="13"/>
      <c r="F5"/>
      <c r="G5"/>
    </row>
    <row r="6" spans="1:8" ht="13.5" thickBot="1" x14ac:dyDescent="0.35">
      <c r="A6" t="s">
        <v>2</v>
      </c>
      <c r="C6" s="1" t="s">
        <v>118</v>
      </c>
      <c r="D6" s="73">
        <v>14.91</v>
      </c>
      <c r="E6" s="74">
        <v>18.88</v>
      </c>
      <c r="F6" s="74">
        <v>0</v>
      </c>
      <c r="G6" s="74">
        <v>0</v>
      </c>
      <c r="H6" s="74">
        <v>0</v>
      </c>
    </row>
    <row r="7" spans="1:8" ht="13.5" thickBot="1" x14ac:dyDescent="0.35">
      <c r="A7" t="s">
        <v>3</v>
      </c>
      <c r="C7" s="1" t="s">
        <v>118</v>
      </c>
      <c r="D7" s="75">
        <v>1.51</v>
      </c>
      <c r="E7" s="76">
        <v>0.97</v>
      </c>
      <c r="F7" s="76">
        <v>0</v>
      </c>
      <c r="G7" s="76">
        <v>0</v>
      </c>
      <c r="H7" s="76">
        <v>0</v>
      </c>
    </row>
    <row r="8" spans="1:8" x14ac:dyDescent="0.3">
      <c r="A8" s="1"/>
      <c r="B8" s="1"/>
      <c r="C8" s="1"/>
      <c r="D8" s="41"/>
      <c r="E8" s="39"/>
      <c r="F8" s="40"/>
      <c r="G8" s="40"/>
      <c r="H8" s="40"/>
    </row>
    <row r="9" spans="1:8" x14ac:dyDescent="0.3">
      <c r="A9" s="1"/>
      <c r="B9" s="1"/>
      <c r="C9" s="26"/>
      <c r="D9" s="39"/>
      <c r="E9" s="39"/>
      <c r="F9" s="42"/>
      <c r="G9" s="42"/>
      <c r="H9" s="40"/>
    </row>
    <row r="10" spans="1:8" ht="15.5" x14ac:dyDescent="0.35">
      <c r="A10" s="2" t="s">
        <v>4</v>
      </c>
      <c r="B10" s="2"/>
      <c r="D10" s="39"/>
      <c r="E10" s="39"/>
      <c r="F10" s="40"/>
      <c r="G10" s="43"/>
      <c r="H10" s="40"/>
    </row>
    <row r="11" spans="1:8" x14ac:dyDescent="0.3">
      <c r="A11" s="10"/>
      <c r="B11" s="10"/>
      <c r="D11" s="39"/>
      <c r="E11" s="39"/>
      <c r="F11" s="40"/>
      <c r="G11" s="43"/>
      <c r="H11" s="40"/>
    </row>
    <row r="12" spans="1:8" ht="13.5" thickBot="1" x14ac:dyDescent="0.35">
      <c r="A12" s="10" t="s">
        <v>5</v>
      </c>
      <c r="B12" s="10"/>
      <c r="C12" s="27" t="s">
        <v>6</v>
      </c>
      <c r="D12" s="39"/>
      <c r="E12" s="39"/>
      <c r="F12" s="40"/>
      <c r="G12" s="43"/>
      <c r="H12" s="40"/>
    </row>
    <row r="13" spans="1:8" ht="13.5" thickBot="1" x14ac:dyDescent="0.35">
      <c r="A13" s="1" t="s">
        <v>42</v>
      </c>
      <c r="B13" s="1"/>
      <c r="C13" t="s">
        <v>119</v>
      </c>
      <c r="D13" s="73">
        <v>0</v>
      </c>
      <c r="E13" s="74">
        <v>0.63</v>
      </c>
      <c r="F13" s="74">
        <v>0</v>
      </c>
      <c r="G13" s="74">
        <v>0</v>
      </c>
      <c r="H13" s="74">
        <v>0</v>
      </c>
    </row>
    <row r="14" spans="1:8" ht="13.5" thickBot="1" x14ac:dyDescent="0.35">
      <c r="A14" s="1" t="s">
        <v>43</v>
      </c>
      <c r="B14" s="1"/>
      <c r="C14" t="s">
        <v>119</v>
      </c>
      <c r="D14" s="75">
        <v>0.8</v>
      </c>
      <c r="E14" s="76">
        <v>0.14000000000000001</v>
      </c>
      <c r="F14" s="76">
        <v>0</v>
      </c>
      <c r="G14" s="76">
        <v>0</v>
      </c>
      <c r="H14" s="76">
        <v>0</v>
      </c>
    </row>
    <row r="15" spans="1:8" ht="13.5" thickBot="1" x14ac:dyDescent="0.35">
      <c r="A15" s="1" t="s">
        <v>44</v>
      </c>
      <c r="B15" s="1"/>
      <c r="C15" t="s">
        <v>119</v>
      </c>
      <c r="D15" s="75">
        <v>0</v>
      </c>
      <c r="E15" s="76">
        <v>0.2</v>
      </c>
      <c r="F15" s="76">
        <v>0</v>
      </c>
      <c r="G15" s="76">
        <v>0</v>
      </c>
      <c r="H15" s="76">
        <v>0</v>
      </c>
    </row>
    <row r="16" spans="1:8" ht="13.5" thickBot="1" x14ac:dyDescent="0.35">
      <c r="A16" s="1" t="s">
        <v>45</v>
      </c>
      <c r="B16" s="1"/>
      <c r="C16" t="s">
        <v>119</v>
      </c>
      <c r="D16" s="75">
        <v>0.06</v>
      </c>
      <c r="E16" s="76">
        <v>0</v>
      </c>
      <c r="F16" s="76">
        <v>0</v>
      </c>
      <c r="G16" s="76">
        <v>0</v>
      </c>
      <c r="H16" s="76">
        <v>0</v>
      </c>
    </row>
    <row r="17" spans="1:8" ht="13.5" thickBot="1" x14ac:dyDescent="0.35">
      <c r="A17" s="28" t="s">
        <v>46</v>
      </c>
      <c r="B17" s="28"/>
      <c r="C17" t="s">
        <v>119</v>
      </c>
      <c r="D17" s="77">
        <v>0.85</v>
      </c>
      <c r="E17" s="78">
        <v>0.97</v>
      </c>
      <c r="F17" s="78">
        <v>0</v>
      </c>
      <c r="G17" s="78">
        <v>0</v>
      </c>
      <c r="H17" s="78">
        <v>0</v>
      </c>
    </row>
    <row r="18" spans="1:8" ht="13.5" thickBot="1" x14ac:dyDescent="0.35">
      <c r="A18" s="28"/>
      <c r="B18" s="28"/>
      <c r="D18" s="47"/>
      <c r="E18" s="47"/>
      <c r="F18" s="49"/>
      <c r="G18" s="49"/>
      <c r="H18" s="48"/>
    </row>
    <row r="19" spans="1:8" ht="13.5" thickBot="1" x14ac:dyDescent="0.35">
      <c r="A19" s="10" t="s">
        <v>7</v>
      </c>
      <c r="B19" s="10"/>
      <c r="C19" s="27" t="s">
        <v>8</v>
      </c>
      <c r="D19" s="96">
        <v>0.1527</v>
      </c>
      <c r="E19" s="97">
        <v>0.2782</v>
      </c>
      <c r="F19" s="97">
        <v>1.0631999999999999</v>
      </c>
      <c r="G19" s="97">
        <v>1.0631999999999999</v>
      </c>
      <c r="H19" s="97">
        <v>0</v>
      </c>
    </row>
    <row r="20" spans="1:8" ht="13.5" thickBot="1" x14ac:dyDescent="0.35">
      <c r="A20" t="s">
        <v>9</v>
      </c>
      <c r="D20" s="47"/>
      <c r="E20" s="47"/>
      <c r="F20" s="48"/>
      <c r="G20" s="48"/>
      <c r="H20" s="48"/>
    </row>
    <row r="21" spans="1:8" ht="13.5" thickBot="1" x14ac:dyDescent="0.35">
      <c r="A21" s="29" t="s">
        <v>110</v>
      </c>
      <c r="B21" s="29"/>
      <c r="C21" s="1" t="s">
        <v>119</v>
      </c>
      <c r="D21" s="96">
        <v>1.84E-2</v>
      </c>
      <c r="E21" s="97">
        <v>0.11409999999999999</v>
      </c>
      <c r="F21" s="97">
        <v>0.50649999999999995</v>
      </c>
      <c r="G21" s="97">
        <v>0.50649999999999995</v>
      </c>
      <c r="H21" s="97">
        <v>0</v>
      </c>
    </row>
    <row r="22" spans="1:8" ht="13.5" thickBot="1" x14ac:dyDescent="0.35">
      <c r="A22" s="29" t="s">
        <v>111</v>
      </c>
      <c r="B22" s="29"/>
      <c r="C22" s="1" t="s">
        <v>119</v>
      </c>
      <c r="D22" s="98">
        <v>3.1800000000000002E-2</v>
      </c>
      <c r="E22" s="99">
        <v>2.58E-2</v>
      </c>
      <c r="F22" s="99">
        <v>9.0300000000000005E-2</v>
      </c>
      <c r="G22" s="99">
        <v>9.0300000000000005E-2</v>
      </c>
      <c r="H22" s="99">
        <v>0</v>
      </c>
    </row>
    <row r="23" spans="1:8" ht="13.5" thickBot="1" x14ac:dyDescent="0.35">
      <c r="A23" s="29" t="s">
        <v>112</v>
      </c>
      <c r="B23" s="29"/>
      <c r="C23" s="1" t="s">
        <v>119</v>
      </c>
      <c r="D23" s="98">
        <v>8.3299999999999999E-2</v>
      </c>
      <c r="E23" s="99">
        <v>0.13730000000000001</v>
      </c>
      <c r="F23" s="99">
        <v>0.44069999999999998</v>
      </c>
      <c r="G23" s="99">
        <v>0.44069999999999998</v>
      </c>
      <c r="H23" s="99">
        <v>0</v>
      </c>
    </row>
    <row r="24" spans="1:8" ht="13.5" thickBot="1" x14ac:dyDescent="0.35">
      <c r="A24" s="29" t="s">
        <v>113</v>
      </c>
      <c r="B24" s="29"/>
      <c r="C24" s="1" t="s">
        <v>119</v>
      </c>
      <c r="D24" s="98">
        <v>0</v>
      </c>
      <c r="E24" s="99">
        <v>0</v>
      </c>
      <c r="F24" s="99">
        <v>8.2000000000000007E-3</v>
      </c>
      <c r="G24" s="99">
        <v>8.2000000000000007E-3</v>
      </c>
      <c r="H24" s="99">
        <v>0</v>
      </c>
    </row>
    <row r="25" spans="1:8" ht="13.5" thickBot="1" x14ac:dyDescent="0.35">
      <c r="A25" s="29" t="s">
        <v>114</v>
      </c>
      <c r="B25" s="29"/>
      <c r="C25" s="1" t="s">
        <v>119</v>
      </c>
      <c r="D25" s="98">
        <v>1.9300000000000001E-2</v>
      </c>
      <c r="E25" s="99">
        <v>1E-3</v>
      </c>
      <c r="F25" s="99">
        <v>1.7500000000000002E-2</v>
      </c>
      <c r="G25" s="99">
        <v>1.7500000000000002E-2</v>
      </c>
      <c r="H25" s="99">
        <v>0</v>
      </c>
    </row>
    <row r="26" spans="1:8" x14ac:dyDescent="0.3">
      <c r="C26" s="1"/>
      <c r="D26" s="47"/>
      <c r="E26" s="47"/>
      <c r="F26" s="48"/>
      <c r="G26" s="48"/>
      <c r="H26" s="48"/>
    </row>
    <row r="27" spans="1:8" x14ac:dyDescent="0.3">
      <c r="A27" s="10"/>
      <c r="B27" s="10"/>
      <c r="C27" s="1"/>
      <c r="D27" s="47"/>
      <c r="E27" s="47"/>
      <c r="F27" s="48"/>
      <c r="G27" s="48"/>
      <c r="H27" s="48"/>
    </row>
    <row r="28" spans="1:8" ht="13.5" thickBot="1" x14ac:dyDescent="0.35">
      <c r="A28" s="10" t="s">
        <v>10</v>
      </c>
      <c r="B28" s="10"/>
      <c r="C28" s="27" t="s">
        <v>11</v>
      </c>
      <c r="D28" s="47"/>
      <c r="E28" s="47"/>
      <c r="F28" s="48"/>
      <c r="G28" s="48"/>
      <c r="H28" s="48"/>
    </row>
    <row r="29" spans="1:8" ht="13.5" thickBot="1" x14ac:dyDescent="0.35">
      <c r="A29" s="30" t="s">
        <v>81</v>
      </c>
      <c r="B29" s="30"/>
      <c r="C29" s="1" t="s">
        <v>119</v>
      </c>
      <c r="D29" s="96">
        <v>0</v>
      </c>
      <c r="E29" s="97">
        <v>4.2200000000000001E-2</v>
      </c>
      <c r="F29" s="97">
        <v>2.9999999999999997E-4</v>
      </c>
      <c r="G29" s="97">
        <v>2.9999999999999997E-4</v>
      </c>
      <c r="H29" s="97">
        <v>0</v>
      </c>
    </row>
    <row r="30" spans="1:8" ht="13.5" thickBot="1" x14ac:dyDescent="0.35">
      <c r="A30" t="s">
        <v>83</v>
      </c>
      <c r="C30" s="1" t="s">
        <v>119</v>
      </c>
      <c r="D30" s="98">
        <v>0</v>
      </c>
      <c r="E30" s="99">
        <v>3.78E-2</v>
      </c>
      <c r="F30" s="99">
        <v>0</v>
      </c>
      <c r="G30" s="99">
        <v>0</v>
      </c>
      <c r="H30" s="99">
        <v>0</v>
      </c>
    </row>
    <row r="31" spans="1:8" x14ac:dyDescent="0.3">
      <c r="C31" s="1"/>
      <c r="D31" s="47"/>
      <c r="E31" s="47"/>
      <c r="F31" s="48"/>
      <c r="G31" s="48"/>
      <c r="H31" s="48"/>
    </row>
    <row r="32" spans="1:8" ht="13.5" thickBot="1" x14ac:dyDescent="0.35">
      <c r="A32" s="10" t="s">
        <v>12</v>
      </c>
      <c r="B32" s="10"/>
      <c r="C32" s="1"/>
      <c r="D32" s="47"/>
      <c r="E32" s="52"/>
      <c r="F32" s="48"/>
      <c r="G32" s="48"/>
      <c r="H32" s="48"/>
    </row>
    <row r="33" spans="1:8" ht="13.5" thickBot="1" x14ac:dyDescent="0.35">
      <c r="A33" t="s">
        <v>47</v>
      </c>
      <c r="C33" s="1" t="s">
        <v>119</v>
      </c>
      <c r="D33" s="73">
        <v>0</v>
      </c>
      <c r="E33" s="74">
        <v>0</v>
      </c>
      <c r="F33" s="74">
        <v>0</v>
      </c>
      <c r="G33" s="74">
        <v>0</v>
      </c>
      <c r="H33" s="74">
        <v>1.1200000000000001</v>
      </c>
    </row>
    <row r="34" spans="1:8" x14ac:dyDescent="0.3">
      <c r="C34" s="1"/>
      <c r="D34" s="53"/>
      <c r="E34" s="53"/>
      <c r="F34" s="53"/>
      <c r="G34" s="53"/>
      <c r="H34" s="48"/>
    </row>
    <row r="35" spans="1:8" ht="15.5" x14ac:dyDescent="0.35">
      <c r="A35" s="2" t="s">
        <v>75</v>
      </c>
      <c r="B35" s="2"/>
      <c r="C35" s="1"/>
      <c r="D35" s="54"/>
      <c r="E35" s="54"/>
      <c r="F35" s="54"/>
      <c r="G35" s="54"/>
      <c r="H35" s="54"/>
    </row>
    <row r="36" spans="1:8" ht="13.5" thickBot="1" x14ac:dyDescent="0.35">
      <c r="A36" s="4" t="s">
        <v>48</v>
      </c>
      <c r="B36" s="4"/>
      <c r="C36" s="1"/>
      <c r="D36" s="54"/>
      <c r="E36" s="54"/>
      <c r="F36" s="54"/>
      <c r="G36" s="54"/>
      <c r="H36" s="54"/>
    </row>
    <row r="37" spans="1:8" ht="13.5" thickBot="1" x14ac:dyDescent="0.35">
      <c r="A37" t="s">
        <v>49</v>
      </c>
      <c r="C37" s="1" t="s">
        <v>120</v>
      </c>
      <c r="D37" s="89">
        <v>512</v>
      </c>
      <c r="E37" s="90">
        <v>737</v>
      </c>
      <c r="F37" s="90">
        <v>0</v>
      </c>
      <c r="G37" s="90">
        <v>0</v>
      </c>
      <c r="H37" s="90">
        <v>0</v>
      </c>
    </row>
    <row r="38" spans="1:8" ht="13.5" thickBot="1" x14ac:dyDescent="0.35">
      <c r="A38" t="s">
        <v>50</v>
      </c>
      <c r="C38" s="1" t="s">
        <v>120</v>
      </c>
      <c r="D38" s="91">
        <v>88</v>
      </c>
      <c r="E38" s="92">
        <v>101</v>
      </c>
      <c r="F38" s="92">
        <v>0</v>
      </c>
      <c r="G38" s="92">
        <v>0</v>
      </c>
      <c r="H38" s="92">
        <v>0</v>
      </c>
    </row>
    <row r="39" spans="1:8" ht="13.5" thickBot="1" x14ac:dyDescent="0.35">
      <c r="A39" t="s">
        <v>51</v>
      </c>
      <c r="C39" s="1" t="s">
        <v>120</v>
      </c>
      <c r="D39" s="91">
        <v>89</v>
      </c>
      <c r="E39" s="92">
        <v>297</v>
      </c>
      <c r="F39" s="92">
        <v>0</v>
      </c>
      <c r="G39" s="92">
        <v>0</v>
      </c>
      <c r="H39" s="92">
        <v>0</v>
      </c>
    </row>
    <row r="40" spans="1:8" x14ac:dyDescent="0.3">
      <c r="C40" s="1"/>
      <c r="D40" s="93"/>
      <c r="E40" s="94"/>
      <c r="F40" s="94"/>
      <c r="G40" s="94"/>
      <c r="H40" s="94"/>
    </row>
    <row r="41" spans="1:8" ht="13.5" thickBot="1" x14ac:dyDescent="0.35">
      <c r="A41" s="4" t="s">
        <v>52</v>
      </c>
      <c r="B41" s="4"/>
      <c r="C41" s="1"/>
      <c r="D41" s="93"/>
      <c r="E41" s="94"/>
      <c r="F41" s="94"/>
      <c r="G41" s="94"/>
      <c r="H41" s="94"/>
    </row>
    <row r="42" spans="1:8" ht="13.5" thickBot="1" x14ac:dyDescent="0.35">
      <c r="A42" t="s">
        <v>53</v>
      </c>
      <c r="C42" s="1" t="s">
        <v>120</v>
      </c>
      <c r="D42" s="89">
        <v>104</v>
      </c>
      <c r="E42" s="90">
        <v>118</v>
      </c>
      <c r="F42" s="90">
        <v>464</v>
      </c>
      <c r="G42" s="90">
        <v>464</v>
      </c>
      <c r="H42" s="90">
        <v>0</v>
      </c>
    </row>
    <row r="43" spans="1:8" ht="13.5" thickBot="1" x14ac:dyDescent="0.35">
      <c r="A43" t="s">
        <v>54</v>
      </c>
      <c r="C43" s="1" t="s">
        <v>120</v>
      </c>
      <c r="D43" s="91">
        <v>0</v>
      </c>
      <c r="E43" s="92">
        <v>143</v>
      </c>
      <c r="F43" s="92">
        <v>0</v>
      </c>
      <c r="G43" s="92">
        <v>0</v>
      </c>
      <c r="H43" s="92">
        <v>0</v>
      </c>
    </row>
    <row r="44" spans="1:8" ht="13.5" thickBot="1" x14ac:dyDescent="0.35">
      <c r="A44" t="s">
        <v>55</v>
      </c>
      <c r="C44" s="1" t="s">
        <v>120</v>
      </c>
      <c r="D44" s="91">
        <v>0</v>
      </c>
      <c r="E44" s="92">
        <v>51</v>
      </c>
      <c r="F44" s="92">
        <v>14</v>
      </c>
      <c r="G44" s="92">
        <v>14</v>
      </c>
      <c r="H44" s="92">
        <v>0</v>
      </c>
    </row>
    <row r="45" spans="1:8" x14ac:dyDescent="0.3">
      <c r="C45" s="1"/>
      <c r="D45" s="94"/>
      <c r="E45" s="94"/>
      <c r="F45" s="95"/>
      <c r="G45" s="95"/>
      <c r="H45" s="94"/>
    </row>
    <row r="46" spans="1:8" ht="13.5" thickBot="1" x14ac:dyDescent="0.35">
      <c r="A46" s="4" t="s">
        <v>102</v>
      </c>
      <c r="C46" s="1"/>
      <c r="D46" s="94"/>
      <c r="E46" s="94"/>
      <c r="F46" s="95"/>
      <c r="G46" s="95"/>
      <c r="H46" s="94"/>
    </row>
    <row r="47" spans="1:8" ht="13.5" thickBot="1" x14ac:dyDescent="0.35">
      <c r="A47" t="s">
        <v>103</v>
      </c>
      <c r="C47" s="1" t="s">
        <v>120</v>
      </c>
      <c r="D47" s="89">
        <v>0</v>
      </c>
      <c r="E47" s="90">
        <v>0</v>
      </c>
      <c r="F47" s="90">
        <v>0</v>
      </c>
      <c r="G47" s="90">
        <v>0</v>
      </c>
      <c r="H47" s="90">
        <v>553</v>
      </c>
    </row>
    <row r="48" spans="1:8" ht="13.5" thickBot="1" x14ac:dyDescent="0.35">
      <c r="A48" t="s">
        <v>104</v>
      </c>
      <c r="C48" s="1" t="s">
        <v>120</v>
      </c>
      <c r="D48" s="91">
        <v>0</v>
      </c>
      <c r="E48" s="92">
        <v>0</v>
      </c>
      <c r="F48" s="92">
        <v>0</v>
      </c>
      <c r="G48" s="92">
        <v>0</v>
      </c>
      <c r="H48" s="92">
        <v>614</v>
      </c>
    </row>
    <row r="49" spans="1:9" ht="13.5" thickBot="1" x14ac:dyDescent="0.35">
      <c r="A49" t="s">
        <v>105</v>
      </c>
      <c r="C49" s="1" t="s">
        <v>120</v>
      </c>
      <c r="D49" s="91">
        <v>0</v>
      </c>
      <c r="E49" s="92">
        <v>0</v>
      </c>
      <c r="F49" s="92">
        <v>0</v>
      </c>
      <c r="G49" s="92">
        <v>0</v>
      </c>
      <c r="H49" s="92">
        <v>320</v>
      </c>
      <c r="I49" s="27"/>
    </row>
    <row r="50" spans="1:9" x14ac:dyDescent="0.3">
      <c r="C50" s="1"/>
      <c r="D50" s="47"/>
      <c r="E50" s="47"/>
      <c r="F50" s="55"/>
      <c r="G50" s="55"/>
      <c r="H50" s="48"/>
    </row>
    <row r="51" spans="1:9" ht="15.5" x14ac:dyDescent="0.35">
      <c r="A51" s="2" t="s">
        <v>14</v>
      </c>
      <c r="B51" s="2"/>
      <c r="D51" s="47"/>
      <c r="E51" s="47"/>
      <c r="F51" s="56"/>
      <c r="G51" s="56"/>
      <c r="H51" s="48"/>
    </row>
    <row r="52" spans="1:9" ht="13.5" thickBot="1" x14ac:dyDescent="0.35">
      <c r="C52" s="1"/>
      <c r="D52" s="47"/>
      <c r="E52" s="47"/>
      <c r="F52" s="48"/>
      <c r="G52" s="48"/>
      <c r="H52" s="48"/>
    </row>
    <row r="53" spans="1:9" ht="13.5" thickBot="1" x14ac:dyDescent="0.35">
      <c r="A53" s="31" t="s">
        <v>70</v>
      </c>
      <c r="B53" s="31"/>
      <c r="C53" s="1" t="s">
        <v>121</v>
      </c>
      <c r="D53" s="85">
        <v>0</v>
      </c>
      <c r="E53" s="86">
        <v>0.36599999999999999</v>
      </c>
      <c r="F53" s="86">
        <v>0.50800000000000001</v>
      </c>
      <c r="G53" s="86">
        <v>0.50800000000000001</v>
      </c>
      <c r="H53" s="86">
        <v>3.2000000000000001E-2</v>
      </c>
    </row>
    <row r="54" spans="1:9" ht="13.5" thickBot="1" x14ac:dyDescent="0.35">
      <c r="A54" s="4" t="s">
        <v>22</v>
      </c>
      <c r="C54" s="1" t="s">
        <v>121</v>
      </c>
      <c r="D54" s="87">
        <v>0.92</v>
      </c>
      <c r="E54" s="88">
        <v>1.0880000000000001</v>
      </c>
      <c r="F54" s="88">
        <v>0.78500000000000003</v>
      </c>
      <c r="G54" s="88">
        <v>0.78500000000000003</v>
      </c>
      <c r="H54" s="88">
        <v>0.44400000000000001</v>
      </c>
    </row>
    <row r="55" spans="1:9" x14ac:dyDescent="0.3">
      <c r="C55" s="1"/>
      <c r="D55" s="47"/>
      <c r="E55" s="47"/>
      <c r="F55" s="48"/>
      <c r="G55" s="48"/>
      <c r="H55" s="48"/>
    </row>
    <row r="56" spans="1:9" ht="13.5" thickBot="1" x14ac:dyDescent="0.35">
      <c r="A56" s="4" t="s">
        <v>15</v>
      </c>
      <c r="B56" s="4"/>
      <c r="D56" s="47"/>
      <c r="E56" s="47"/>
      <c r="F56" s="48"/>
      <c r="G56" s="48"/>
      <c r="H56" s="48"/>
    </row>
    <row r="57" spans="1:9" ht="13.5" thickBot="1" x14ac:dyDescent="0.35">
      <c r="A57" t="s">
        <v>16</v>
      </c>
      <c r="C57" s="1" t="s">
        <v>121</v>
      </c>
      <c r="D57" s="85">
        <v>0</v>
      </c>
      <c r="E57" s="86">
        <v>0.88700000000000001</v>
      </c>
      <c r="F57" s="86">
        <v>4.0279999999999996</v>
      </c>
      <c r="G57" s="86">
        <v>4.0279999999999996</v>
      </c>
      <c r="H57" s="86">
        <v>0.80300000000000005</v>
      </c>
    </row>
    <row r="58" spans="1:9" ht="13.5" thickBot="1" x14ac:dyDescent="0.35">
      <c r="A58" t="s">
        <v>17</v>
      </c>
      <c r="C58" s="1" t="s">
        <v>121</v>
      </c>
      <c r="D58" s="87">
        <v>0.187</v>
      </c>
      <c r="E58" s="88">
        <v>0.13300000000000001</v>
      </c>
      <c r="F58" s="88">
        <v>2E-3</v>
      </c>
      <c r="G58" s="88">
        <v>2E-3</v>
      </c>
      <c r="H58" s="88">
        <v>0.01</v>
      </c>
    </row>
    <row r="59" spans="1:9" ht="13.5" thickBot="1" x14ac:dyDescent="0.35">
      <c r="A59" t="s">
        <v>18</v>
      </c>
      <c r="C59" s="1" t="s">
        <v>121</v>
      </c>
      <c r="D59" s="87">
        <v>0.01</v>
      </c>
      <c r="E59" s="88">
        <v>5.5E-2</v>
      </c>
      <c r="F59" s="88">
        <v>1.4E-2</v>
      </c>
      <c r="G59" s="88">
        <v>1.4E-2</v>
      </c>
      <c r="H59" s="88">
        <v>8.9999999999999993E-3</v>
      </c>
    </row>
    <row r="60" spans="1:9" ht="13.5" thickBot="1" x14ac:dyDescent="0.35">
      <c r="A60" t="s">
        <v>19</v>
      </c>
      <c r="C60" s="1" t="s">
        <v>121</v>
      </c>
      <c r="D60" s="87">
        <v>2E-3</v>
      </c>
      <c r="E60" s="88">
        <v>1E-3</v>
      </c>
      <c r="F60" s="88">
        <v>5.0000000000000001E-3</v>
      </c>
      <c r="G60" s="88">
        <v>5.0000000000000001E-3</v>
      </c>
      <c r="H60" s="88">
        <v>1E-3</v>
      </c>
    </row>
    <row r="61" spans="1:9" ht="13.5" thickBot="1" x14ac:dyDescent="0.35">
      <c r="A61" t="s">
        <v>20</v>
      </c>
      <c r="C61" s="1" t="s">
        <v>121</v>
      </c>
      <c r="D61" s="87">
        <v>0</v>
      </c>
      <c r="E61" s="88">
        <v>2.3E-2</v>
      </c>
      <c r="F61" s="88">
        <v>1E-3</v>
      </c>
      <c r="G61" s="88">
        <v>1E-3</v>
      </c>
      <c r="H61" s="88">
        <v>1.0999999999999999E-2</v>
      </c>
    </row>
    <row r="62" spans="1:9" ht="13.5" thickBot="1" x14ac:dyDescent="0.35">
      <c r="A62" t="s">
        <v>56</v>
      </c>
      <c r="C62" s="1" t="s">
        <v>121</v>
      </c>
      <c r="D62" s="87">
        <v>2.5000000000000001E-2</v>
      </c>
      <c r="E62" s="88">
        <v>3.6999999999999998E-2</v>
      </c>
      <c r="F62" s="88">
        <v>0.33300000000000002</v>
      </c>
      <c r="G62" s="88">
        <v>0.33300000000000002</v>
      </c>
      <c r="H62" s="88">
        <v>1.2999999999999999E-2</v>
      </c>
    </row>
    <row r="63" spans="1:9" ht="13.5" thickBot="1" x14ac:dyDescent="0.35">
      <c r="A63" t="s">
        <v>57</v>
      </c>
      <c r="C63" s="1" t="s">
        <v>121</v>
      </c>
      <c r="D63" s="87">
        <v>0</v>
      </c>
      <c r="E63" s="88">
        <v>0</v>
      </c>
      <c r="F63" s="88">
        <v>0.159</v>
      </c>
      <c r="G63" s="88">
        <v>0.159</v>
      </c>
      <c r="H63" s="88">
        <v>0</v>
      </c>
    </row>
    <row r="64" spans="1:9" ht="13.5" thickBot="1" x14ac:dyDescent="0.35">
      <c r="A64" t="s">
        <v>84</v>
      </c>
      <c r="C64" s="1" t="s">
        <v>121</v>
      </c>
      <c r="D64" s="87">
        <v>0</v>
      </c>
      <c r="E64" s="88">
        <v>0</v>
      </c>
      <c r="F64" s="88">
        <v>0</v>
      </c>
      <c r="G64" s="88">
        <v>0</v>
      </c>
      <c r="H64" s="88">
        <v>0</v>
      </c>
    </row>
    <row r="65" spans="1:8" ht="13.5" thickBot="1" x14ac:dyDescent="0.35">
      <c r="A65" t="s">
        <v>58</v>
      </c>
      <c r="C65" s="1" t="s">
        <v>121</v>
      </c>
      <c r="D65" s="87">
        <v>2.1840000000000002</v>
      </c>
      <c r="E65" s="88">
        <v>6.0000000000000001E-3</v>
      </c>
      <c r="F65" s="88">
        <v>0</v>
      </c>
      <c r="G65" s="88">
        <v>0</v>
      </c>
      <c r="H65" s="88">
        <v>0</v>
      </c>
    </row>
    <row r="66" spans="1:8" ht="13.5" thickBot="1" x14ac:dyDescent="0.35">
      <c r="C66" s="1"/>
      <c r="D66" s="66"/>
      <c r="E66" s="6"/>
      <c r="F66" s="67"/>
      <c r="G66" s="67"/>
      <c r="H66" s="67"/>
    </row>
    <row r="67" spans="1:8" ht="13.5" thickBot="1" x14ac:dyDescent="0.35">
      <c r="A67" s="32" t="s">
        <v>59</v>
      </c>
      <c r="B67" s="32"/>
      <c r="C67" s="1" t="s">
        <v>121</v>
      </c>
      <c r="D67" s="102">
        <v>2.4079999999999999</v>
      </c>
      <c r="E67" s="103">
        <v>1.1419999999999999</v>
      </c>
      <c r="F67" s="103">
        <v>4.5410000000000004</v>
      </c>
      <c r="G67" s="103">
        <v>4.5410000000000004</v>
      </c>
      <c r="H67" s="103">
        <v>0.84699999999999998</v>
      </c>
    </row>
    <row r="68" spans="1:8" ht="13.5" thickBot="1" x14ac:dyDescent="0.35">
      <c r="A68" s="33" t="s">
        <v>21</v>
      </c>
      <c r="B68" s="33"/>
      <c r="C68" s="1"/>
      <c r="D68" s="51"/>
      <c r="E68" s="51"/>
      <c r="F68" s="57"/>
      <c r="G68" s="57"/>
      <c r="H68" s="48"/>
    </row>
    <row r="69" spans="1:8" ht="13.5" thickBot="1" x14ac:dyDescent="0.35">
      <c r="A69" t="s">
        <v>87</v>
      </c>
      <c r="C69" s="1" t="s">
        <v>121</v>
      </c>
      <c r="D69" s="85">
        <v>1.2749999999999999</v>
      </c>
      <c r="E69" s="86">
        <v>1.823</v>
      </c>
      <c r="F69" s="86">
        <v>0.35199999999999998</v>
      </c>
      <c r="G69" s="86">
        <v>0.35199999999999998</v>
      </c>
      <c r="H69" s="86">
        <v>8.0000000000000002E-3</v>
      </c>
    </row>
    <row r="70" spans="1:8" ht="13.5" thickBot="1" x14ac:dyDescent="0.35">
      <c r="A70" s="32" t="s">
        <v>60</v>
      </c>
      <c r="B70" s="32"/>
      <c r="C70" s="1" t="s">
        <v>121</v>
      </c>
      <c r="D70" s="102">
        <v>1.2749999999999999</v>
      </c>
      <c r="E70" s="103">
        <v>1.823</v>
      </c>
      <c r="F70" s="103">
        <v>0.35199999999999998</v>
      </c>
      <c r="G70" s="103">
        <v>0.35199999999999998</v>
      </c>
      <c r="H70" s="103">
        <v>8.0000000000000002E-3</v>
      </c>
    </row>
    <row r="71" spans="1:8" ht="13.5" thickBot="1" x14ac:dyDescent="0.35">
      <c r="A71" s="32"/>
      <c r="B71" s="32"/>
      <c r="C71" s="1"/>
      <c r="D71" s="50"/>
      <c r="E71" s="50"/>
      <c r="F71" s="58"/>
      <c r="G71" s="58"/>
      <c r="H71" s="48"/>
    </row>
    <row r="72" spans="1:8" ht="13.5" thickBot="1" x14ac:dyDescent="0.35">
      <c r="A72" s="33" t="s">
        <v>124</v>
      </c>
      <c r="C72" s="1" t="s">
        <v>121</v>
      </c>
      <c r="D72" s="85">
        <v>0</v>
      </c>
      <c r="E72" s="86">
        <v>0</v>
      </c>
      <c r="F72" s="86">
        <v>0.14399999999999999</v>
      </c>
      <c r="G72" s="86">
        <v>0.14399999999999999</v>
      </c>
      <c r="H72" s="86">
        <v>0</v>
      </c>
    </row>
    <row r="73" spans="1:8" ht="13.5" thickBot="1" x14ac:dyDescent="0.35">
      <c r="A73" s="32"/>
      <c r="B73" s="32"/>
      <c r="C73" s="1"/>
      <c r="D73" s="59"/>
      <c r="E73" s="59"/>
      <c r="F73" s="60"/>
      <c r="G73" s="60"/>
      <c r="H73" s="48"/>
    </row>
    <row r="74" spans="1:8" ht="13.5" thickBot="1" x14ac:dyDescent="0.35">
      <c r="A74" s="32" t="s">
        <v>147</v>
      </c>
      <c r="B74" s="32"/>
      <c r="C74" s="1" t="s">
        <v>121</v>
      </c>
      <c r="D74" s="100">
        <v>3.6829999999999998</v>
      </c>
      <c r="E74" s="101">
        <v>2.9649999999999999</v>
      </c>
      <c r="F74" s="101">
        <v>5.0359999999999996</v>
      </c>
      <c r="G74" s="101">
        <v>5.0359999999999996</v>
      </c>
      <c r="H74" s="101">
        <v>0.85499999999999998</v>
      </c>
    </row>
    <row r="75" spans="1:8" x14ac:dyDescent="0.3">
      <c r="C75" s="1"/>
      <c r="D75" s="62"/>
      <c r="E75" s="62"/>
      <c r="F75" s="61"/>
      <c r="G75" s="61"/>
      <c r="H75" s="48"/>
    </row>
    <row r="76" spans="1:8" ht="15.5" x14ac:dyDescent="0.35">
      <c r="A76" s="25" t="s">
        <v>23</v>
      </c>
      <c r="B76" s="25"/>
      <c r="D76" s="47"/>
      <c r="E76" s="47"/>
      <c r="F76" s="56"/>
      <c r="G76" s="56"/>
      <c r="H76" s="48"/>
    </row>
    <row r="77" spans="1:8" ht="13.5" thickBot="1" x14ac:dyDescent="0.35">
      <c r="D77" s="47"/>
      <c r="E77" s="47"/>
      <c r="F77" s="48"/>
      <c r="G77" s="48"/>
      <c r="H77" s="48"/>
    </row>
    <row r="78" spans="1:8" ht="16" thickBot="1" x14ac:dyDescent="0.4">
      <c r="A78" s="34" t="s">
        <v>61</v>
      </c>
      <c r="B78" s="34"/>
      <c r="C78" t="s">
        <v>122</v>
      </c>
      <c r="D78" s="100">
        <v>41.97</v>
      </c>
      <c r="E78" s="101">
        <v>31.65</v>
      </c>
      <c r="F78" s="101">
        <v>7.68</v>
      </c>
      <c r="G78" s="101">
        <v>7.68</v>
      </c>
      <c r="H78" s="101">
        <v>0.4</v>
      </c>
    </row>
    <row r="79" spans="1:8" ht="13.5" thickBot="1" x14ac:dyDescent="0.35">
      <c r="A79" t="s">
        <v>132</v>
      </c>
      <c r="C79" t="s">
        <v>122</v>
      </c>
      <c r="D79" s="83">
        <v>0</v>
      </c>
      <c r="E79" s="84">
        <v>0</v>
      </c>
      <c r="F79" s="84">
        <v>0.42</v>
      </c>
      <c r="G79" s="84">
        <v>0.42</v>
      </c>
      <c r="H79" s="84">
        <v>0.01</v>
      </c>
    </row>
    <row r="80" spans="1:8" ht="13.5" thickBot="1" x14ac:dyDescent="0.35">
      <c r="A80" t="s">
        <v>133</v>
      </c>
      <c r="D80" s="83">
        <v>0</v>
      </c>
      <c r="E80" s="84">
        <v>0.14000000000000001</v>
      </c>
      <c r="F80" s="84">
        <v>2.71</v>
      </c>
      <c r="G80" s="84">
        <v>2.71</v>
      </c>
      <c r="H80" s="84">
        <v>0.09</v>
      </c>
    </row>
    <row r="81" spans="1:8" ht="13.5" thickBot="1" x14ac:dyDescent="0.35">
      <c r="A81" t="s">
        <v>62</v>
      </c>
      <c r="C81" t="s">
        <v>122</v>
      </c>
      <c r="D81" s="83">
        <v>41.97</v>
      </c>
      <c r="E81" s="84">
        <v>31.19</v>
      </c>
      <c r="F81" s="84">
        <v>4.53</v>
      </c>
      <c r="G81" s="84">
        <v>4.53</v>
      </c>
      <c r="H81" s="84">
        <v>0.01</v>
      </c>
    </row>
    <row r="82" spans="1:8" ht="13.5" thickBot="1" x14ac:dyDescent="0.35">
      <c r="A82" t="s">
        <v>109</v>
      </c>
      <c r="C82" t="s">
        <v>122</v>
      </c>
      <c r="D82" s="83">
        <v>0</v>
      </c>
      <c r="E82" s="84">
        <v>0.06</v>
      </c>
      <c r="F82" s="84">
        <v>0.44</v>
      </c>
      <c r="G82" s="84">
        <v>0.44</v>
      </c>
      <c r="H82" s="84">
        <v>0.28000000000000003</v>
      </c>
    </row>
    <row r="83" spans="1:8" ht="13.5" thickBot="1" x14ac:dyDescent="0.35">
      <c r="A83" t="s">
        <v>134</v>
      </c>
      <c r="D83" s="83">
        <v>0</v>
      </c>
      <c r="E83" s="84">
        <v>0.32</v>
      </c>
      <c r="F83" s="84">
        <v>0.03</v>
      </c>
      <c r="G83" s="84">
        <v>0.03</v>
      </c>
      <c r="H83" s="84">
        <v>0</v>
      </c>
    </row>
    <row r="84" spans="1:8" ht="13.5" thickBot="1" x14ac:dyDescent="0.35">
      <c r="A84" t="s">
        <v>135</v>
      </c>
      <c r="D84" s="83">
        <v>0</v>
      </c>
      <c r="E84" s="84">
        <v>0</v>
      </c>
      <c r="F84" s="84">
        <v>0</v>
      </c>
      <c r="G84" s="84">
        <v>0</v>
      </c>
      <c r="H84" s="84">
        <v>0</v>
      </c>
    </row>
    <row r="85" spans="1:8" ht="13.5" thickBot="1" x14ac:dyDescent="0.35">
      <c r="D85" s="46"/>
      <c r="E85" s="47"/>
      <c r="F85" s="63"/>
      <c r="G85" s="63"/>
      <c r="H85" s="47"/>
    </row>
    <row r="86" spans="1:8" ht="13.5" thickBot="1" x14ac:dyDescent="0.35">
      <c r="A86" s="16" t="s">
        <v>123</v>
      </c>
      <c r="D86" s="104">
        <v>0.84</v>
      </c>
      <c r="E86" s="105">
        <v>1.29</v>
      </c>
      <c r="F86" s="105">
        <v>1.3</v>
      </c>
      <c r="G86" s="105">
        <v>1.3</v>
      </c>
      <c r="H86" s="105">
        <v>0.19</v>
      </c>
    </row>
    <row r="87" spans="1:8" x14ac:dyDescent="0.3">
      <c r="A87" s="16"/>
      <c r="D87" s="47"/>
      <c r="E87" s="47"/>
      <c r="F87" s="47"/>
      <c r="G87" s="47"/>
      <c r="H87" s="47"/>
    </row>
    <row r="88" spans="1:8" ht="15.5" x14ac:dyDescent="0.35">
      <c r="A88" s="25" t="s">
        <v>138</v>
      </c>
      <c r="B88" s="2"/>
      <c r="C88" s="10"/>
      <c r="D88" s="52"/>
      <c r="E88" s="52"/>
      <c r="F88" s="56"/>
      <c r="G88" s="56"/>
      <c r="H88" s="52"/>
    </row>
    <row r="89" spans="1:8" ht="13.5" thickBot="1" x14ac:dyDescent="0.35">
      <c r="D89" s="47"/>
      <c r="E89" s="47"/>
      <c r="F89" s="48"/>
      <c r="G89" s="48"/>
      <c r="H89" s="47"/>
    </row>
    <row r="90" spans="1:8" ht="13.5" thickBot="1" x14ac:dyDescent="0.35">
      <c r="A90" s="79" t="s">
        <v>63</v>
      </c>
      <c r="C90" s="1" t="s">
        <v>118</v>
      </c>
      <c r="D90" s="81">
        <v>0</v>
      </c>
      <c r="E90" s="82">
        <v>1.54</v>
      </c>
      <c r="F90" s="82">
        <v>8.9999999999999993E-3</v>
      </c>
      <c r="G90" s="82">
        <v>8.9999999999999993E-3</v>
      </c>
      <c r="H90" s="82">
        <v>0</v>
      </c>
    </row>
    <row r="91" spans="1:8" ht="13.5" thickBot="1" x14ac:dyDescent="0.35">
      <c r="A91" s="80" t="s">
        <v>64</v>
      </c>
      <c r="C91" s="1" t="s">
        <v>118</v>
      </c>
      <c r="D91" s="83">
        <v>0.09</v>
      </c>
      <c r="E91" s="84">
        <v>0.23</v>
      </c>
      <c r="F91" s="84">
        <v>0.48</v>
      </c>
      <c r="G91" s="84">
        <v>0.48</v>
      </c>
      <c r="H91" s="84">
        <v>0</v>
      </c>
    </row>
    <row r="92" spans="1:8" ht="13.5" thickBot="1" x14ac:dyDescent="0.35">
      <c r="A92" s="80" t="s">
        <v>71</v>
      </c>
      <c r="C92" s="1" t="s">
        <v>118</v>
      </c>
      <c r="D92" s="83">
        <v>0</v>
      </c>
      <c r="E92" s="84">
        <v>0</v>
      </c>
      <c r="F92" s="84">
        <v>0</v>
      </c>
      <c r="G92" s="84">
        <v>0</v>
      </c>
      <c r="H92" s="84">
        <v>0.24</v>
      </c>
    </row>
    <row r="93" spans="1:8" ht="15.5" thickBot="1" x14ac:dyDescent="0.35">
      <c r="A93" s="80" t="s">
        <v>153</v>
      </c>
      <c r="C93" s="1" t="s">
        <v>118</v>
      </c>
      <c r="D93" s="83">
        <v>0</v>
      </c>
      <c r="E93" s="84">
        <v>14.23</v>
      </c>
      <c r="F93" s="84">
        <v>3.03</v>
      </c>
      <c r="G93" s="84">
        <v>3.03</v>
      </c>
      <c r="H93" s="84">
        <v>0</v>
      </c>
    </row>
    <row r="94" spans="1:8" ht="13.5" thickBot="1" x14ac:dyDescent="0.35">
      <c r="A94" s="80" t="s">
        <v>24</v>
      </c>
      <c r="C94" s="1" t="s">
        <v>118</v>
      </c>
      <c r="D94" s="83">
        <v>0</v>
      </c>
      <c r="E94" s="84">
        <v>4.29</v>
      </c>
      <c r="F94" s="84">
        <v>0.15</v>
      </c>
      <c r="G94" s="84">
        <v>0.15</v>
      </c>
      <c r="H94" s="84">
        <v>0</v>
      </c>
    </row>
    <row r="95" spans="1:8" ht="13.5" thickBot="1" x14ac:dyDescent="0.35">
      <c r="A95" s="80" t="s">
        <v>154</v>
      </c>
      <c r="C95" s="1" t="s">
        <v>118</v>
      </c>
      <c r="D95" s="83">
        <v>0</v>
      </c>
      <c r="E95" s="84">
        <v>0.01</v>
      </c>
      <c r="F95" s="84">
        <v>0.32</v>
      </c>
      <c r="G95" s="84">
        <v>0.32</v>
      </c>
      <c r="H95" s="84">
        <v>0</v>
      </c>
    </row>
    <row r="96" spans="1:8" ht="15.5" thickBot="1" x14ac:dyDescent="0.35">
      <c r="A96" s="80" t="s">
        <v>155</v>
      </c>
      <c r="C96" s="1" t="s">
        <v>118</v>
      </c>
      <c r="D96" s="83">
        <v>0</v>
      </c>
      <c r="E96" s="84">
        <v>1.77</v>
      </c>
      <c r="F96" s="84">
        <v>0</v>
      </c>
      <c r="G96" s="84">
        <v>0</v>
      </c>
      <c r="H96" s="84">
        <v>0</v>
      </c>
    </row>
    <row r="97" spans="1:8" ht="13.5" thickBot="1" x14ac:dyDescent="0.35">
      <c r="A97" s="80" t="s">
        <v>65</v>
      </c>
      <c r="C97" s="1" t="s">
        <v>118</v>
      </c>
      <c r="D97" s="83">
        <v>0.03</v>
      </c>
      <c r="E97" s="84">
        <v>0.17</v>
      </c>
      <c r="F97" s="84">
        <v>0.13</v>
      </c>
      <c r="G97" s="84">
        <v>0.13</v>
      </c>
      <c r="H97" s="84">
        <v>0</v>
      </c>
    </row>
    <row r="98" spans="1:8" ht="13.5" thickBot="1" x14ac:dyDescent="0.35">
      <c r="A98" s="80" t="s">
        <v>76</v>
      </c>
      <c r="C98" s="1" t="s">
        <v>118</v>
      </c>
      <c r="D98" s="83">
        <v>0</v>
      </c>
      <c r="E98" s="84">
        <v>12.48</v>
      </c>
      <c r="F98" s="84">
        <v>1.28</v>
      </c>
      <c r="G98" s="84">
        <v>1.28</v>
      </c>
      <c r="H98" s="84">
        <v>0</v>
      </c>
    </row>
    <row r="99" spans="1:8" ht="13.5" thickBot="1" x14ac:dyDescent="0.35">
      <c r="A99" s="80" t="s">
        <v>156</v>
      </c>
      <c r="C99" s="1" t="s">
        <v>118</v>
      </c>
      <c r="D99" s="83">
        <v>0</v>
      </c>
      <c r="E99" s="84">
        <v>0</v>
      </c>
      <c r="F99" s="84">
        <v>0</v>
      </c>
      <c r="G99" s="84">
        <v>0</v>
      </c>
      <c r="H99" s="84">
        <v>1.1000000000000001</v>
      </c>
    </row>
    <row r="100" spans="1:8" ht="15.5" thickBot="1" x14ac:dyDescent="0.35">
      <c r="A100" s="80" t="s">
        <v>157</v>
      </c>
      <c r="C100" s="1" t="s">
        <v>118</v>
      </c>
      <c r="D100" s="83">
        <v>0</v>
      </c>
      <c r="E100" s="84">
        <v>2.68</v>
      </c>
      <c r="F100" s="84">
        <v>0</v>
      </c>
      <c r="G100" s="84">
        <v>0</v>
      </c>
      <c r="H100" s="84">
        <v>0</v>
      </c>
    </row>
    <row r="101" spans="1:8" ht="15.5" thickBot="1" x14ac:dyDescent="0.35">
      <c r="A101" s="80" t="s">
        <v>158</v>
      </c>
      <c r="C101" s="1" t="s">
        <v>118</v>
      </c>
      <c r="D101" s="83">
        <v>0.06</v>
      </c>
      <c r="E101" s="84">
        <v>6.1</v>
      </c>
      <c r="F101" s="84">
        <v>7.0000000000000007E-2</v>
      </c>
      <c r="G101" s="84">
        <v>7.0000000000000007E-2</v>
      </c>
      <c r="H101" s="84">
        <v>0</v>
      </c>
    </row>
    <row r="102" spans="1:8" ht="13.5" thickBot="1" x14ac:dyDescent="0.35">
      <c r="A102" s="80" t="s">
        <v>159</v>
      </c>
      <c r="C102" s="1" t="s">
        <v>118</v>
      </c>
      <c r="D102" s="83">
        <v>0</v>
      </c>
      <c r="E102" s="84">
        <v>0</v>
      </c>
      <c r="F102" s="84">
        <v>0</v>
      </c>
      <c r="G102" s="84">
        <v>0</v>
      </c>
      <c r="H102" s="84">
        <v>0.93</v>
      </c>
    </row>
    <row r="103" spans="1:8" ht="13.5" thickBot="1" x14ac:dyDescent="0.35">
      <c r="A103" s="80" t="s">
        <v>127</v>
      </c>
      <c r="C103" s="1" t="s">
        <v>118</v>
      </c>
      <c r="D103" s="83">
        <v>0</v>
      </c>
      <c r="E103" s="84">
        <v>0</v>
      </c>
      <c r="F103" s="84">
        <v>0</v>
      </c>
      <c r="G103" s="84">
        <v>0</v>
      </c>
      <c r="H103" s="84">
        <v>0.53</v>
      </c>
    </row>
    <row r="104" spans="1:8" ht="13.5" thickBot="1" x14ac:dyDescent="0.35">
      <c r="A104" s="80" t="s">
        <v>116</v>
      </c>
      <c r="C104" s="1" t="s">
        <v>118</v>
      </c>
      <c r="D104" s="83">
        <v>0</v>
      </c>
      <c r="E104" s="84">
        <v>0</v>
      </c>
      <c r="F104" s="84">
        <v>0.81</v>
      </c>
      <c r="G104" s="84">
        <v>0.81</v>
      </c>
      <c r="H104" s="84">
        <v>0</v>
      </c>
    </row>
    <row r="105" spans="1:8" ht="13.5" thickBot="1" x14ac:dyDescent="0.35">
      <c r="A105" s="80" t="s">
        <v>66</v>
      </c>
      <c r="C105" s="1" t="s">
        <v>118</v>
      </c>
      <c r="D105" s="87">
        <v>0</v>
      </c>
      <c r="E105" s="88">
        <v>6.9000000000000006E-2</v>
      </c>
      <c r="F105" s="88">
        <v>0.05</v>
      </c>
      <c r="G105" s="88">
        <v>0.05</v>
      </c>
      <c r="H105" s="88">
        <v>0</v>
      </c>
    </row>
    <row r="106" spans="1:8" ht="13.5" thickBot="1" x14ac:dyDescent="0.35">
      <c r="A106" s="80" t="s">
        <v>78</v>
      </c>
      <c r="C106" s="1" t="s">
        <v>118</v>
      </c>
      <c r="D106" s="83">
        <v>1.47</v>
      </c>
      <c r="E106" s="84">
        <v>0</v>
      </c>
      <c r="F106" s="84">
        <v>0</v>
      </c>
      <c r="G106" s="84">
        <v>0</v>
      </c>
      <c r="H106" s="84">
        <v>0</v>
      </c>
    </row>
    <row r="107" spans="1:8" ht="15.5" thickBot="1" x14ac:dyDescent="0.35">
      <c r="A107" s="80" t="s">
        <v>160</v>
      </c>
      <c r="C107" s="1" t="s">
        <v>118</v>
      </c>
      <c r="D107" s="87">
        <v>0</v>
      </c>
      <c r="E107" s="88">
        <v>0</v>
      </c>
      <c r="F107" s="88">
        <v>0.04</v>
      </c>
      <c r="G107" s="88">
        <v>0.04</v>
      </c>
      <c r="H107" s="88">
        <v>0</v>
      </c>
    </row>
    <row r="108" spans="1:8" ht="15.5" thickBot="1" x14ac:dyDescent="0.35">
      <c r="A108" s="80" t="s">
        <v>161</v>
      </c>
      <c r="C108" s="1" t="s">
        <v>118</v>
      </c>
      <c r="D108" s="83">
        <v>14.13</v>
      </c>
      <c r="E108" s="84">
        <v>0</v>
      </c>
      <c r="F108" s="84">
        <v>0</v>
      </c>
      <c r="G108" s="84">
        <v>0</v>
      </c>
      <c r="H108" s="84">
        <v>0</v>
      </c>
    </row>
    <row r="109" spans="1:8" ht="15.5" thickBot="1" x14ac:dyDescent="0.35">
      <c r="A109" s="80" t="s">
        <v>162</v>
      </c>
      <c r="C109" s="1" t="s">
        <v>118</v>
      </c>
      <c r="D109" s="83">
        <v>0</v>
      </c>
      <c r="E109" s="84">
        <v>0.68</v>
      </c>
      <c r="F109" s="84">
        <v>0</v>
      </c>
      <c r="G109" s="84">
        <v>0</v>
      </c>
      <c r="H109" s="84">
        <v>0</v>
      </c>
    </row>
    <row r="110" spans="1:8" ht="13.5" thickBot="1" x14ac:dyDescent="0.35">
      <c r="A110" s="80" t="s">
        <v>25</v>
      </c>
      <c r="C110" s="1" t="s">
        <v>118</v>
      </c>
      <c r="D110" s="83">
        <v>4.3600000000000003</v>
      </c>
      <c r="E110" s="84">
        <v>6.72</v>
      </c>
      <c r="F110" s="84">
        <v>0.34</v>
      </c>
      <c r="G110" s="84">
        <v>0.34</v>
      </c>
      <c r="H110" s="84">
        <v>1.17</v>
      </c>
    </row>
    <row r="111" spans="1:8" ht="15.5" thickBot="1" x14ac:dyDescent="0.35">
      <c r="A111" s="80" t="s">
        <v>163</v>
      </c>
      <c r="C111" s="1" t="s">
        <v>118</v>
      </c>
      <c r="D111" s="87">
        <v>1.4999999999999999E-2</v>
      </c>
      <c r="E111" s="88">
        <v>3.6999999999999998E-2</v>
      </c>
      <c r="F111" s="88">
        <v>0.01</v>
      </c>
      <c r="G111" s="88">
        <v>0.01</v>
      </c>
      <c r="H111" s="88">
        <v>0</v>
      </c>
    </row>
    <row r="112" spans="1:8" ht="15.5" thickBot="1" x14ac:dyDescent="0.35">
      <c r="A112" s="80" t="s">
        <v>164</v>
      </c>
      <c r="C112" s="1" t="s">
        <v>118</v>
      </c>
      <c r="D112" s="83">
        <v>0</v>
      </c>
      <c r="E112" s="84">
        <v>1.78</v>
      </c>
      <c r="F112" s="84">
        <v>0</v>
      </c>
      <c r="G112" s="84">
        <v>0</v>
      </c>
      <c r="H112" s="84">
        <v>0</v>
      </c>
    </row>
    <row r="113" spans="1:125" ht="13.5" thickBot="1" x14ac:dyDescent="0.35">
      <c r="A113" s="80" t="s">
        <v>98</v>
      </c>
      <c r="C113" s="1" t="s">
        <v>118</v>
      </c>
      <c r="D113" s="83">
        <v>0</v>
      </c>
      <c r="E113" s="84">
        <v>1.0900000000000001</v>
      </c>
      <c r="F113" s="84">
        <v>0.13</v>
      </c>
      <c r="G113" s="84">
        <v>0.13</v>
      </c>
      <c r="H113" s="84">
        <v>0</v>
      </c>
    </row>
    <row r="114" spans="1:125" ht="13.5" thickBot="1" x14ac:dyDescent="0.35">
      <c r="A114" s="80" t="s">
        <v>165</v>
      </c>
      <c r="C114" s="1" t="s">
        <v>118</v>
      </c>
      <c r="D114" s="87">
        <v>0</v>
      </c>
      <c r="E114" s="88">
        <v>0</v>
      </c>
      <c r="F114" s="88">
        <v>2.5000000000000001E-2</v>
      </c>
      <c r="G114" s="88">
        <v>2.5000000000000001E-2</v>
      </c>
      <c r="H114" s="88">
        <v>0</v>
      </c>
    </row>
    <row r="115" spans="1:125" ht="13.5" thickBot="1" x14ac:dyDescent="0.35">
      <c r="A115" s="80" t="s">
        <v>117</v>
      </c>
      <c r="C115" s="1" t="s">
        <v>118</v>
      </c>
      <c r="D115" s="83">
        <v>0.57999999999999996</v>
      </c>
      <c r="E115" s="84">
        <v>1.88</v>
      </c>
      <c r="F115" s="84">
        <v>1.05</v>
      </c>
      <c r="G115" s="84">
        <v>1.05</v>
      </c>
      <c r="H115" s="84">
        <v>0</v>
      </c>
    </row>
    <row r="116" spans="1:125" ht="13.5" thickBot="1" x14ac:dyDescent="0.35">
      <c r="A116" s="80" t="s">
        <v>166</v>
      </c>
      <c r="C116" s="1" t="s">
        <v>118</v>
      </c>
      <c r="D116" s="83">
        <v>4.72</v>
      </c>
      <c r="E116" s="84">
        <v>0</v>
      </c>
      <c r="F116" s="84">
        <v>0</v>
      </c>
      <c r="G116" s="84">
        <v>0</v>
      </c>
      <c r="H116" s="84">
        <v>0</v>
      </c>
    </row>
    <row r="117" spans="1:125" ht="13.5" thickBot="1" x14ac:dyDescent="0.35">
      <c r="A117" s="80" t="s">
        <v>67</v>
      </c>
      <c r="C117" s="1" t="s">
        <v>118</v>
      </c>
      <c r="D117" s="87">
        <v>6.2E-2</v>
      </c>
      <c r="E117" s="88">
        <v>0.68899999999999995</v>
      </c>
      <c r="F117" s="88">
        <v>0.52600000000000002</v>
      </c>
      <c r="G117" s="88">
        <v>0.52600000000000002</v>
      </c>
      <c r="H117" s="88">
        <v>0</v>
      </c>
    </row>
    <row r="118" spans="1:125" ht="15.5" thickBot="1" x14ac:dyDescent="0.35">
      <c r="A118" s="80" t="s">
        <v>167</v>
      </c>
      <c r="C118" s="1" t="s">
        <v>118</v>
      </c>
      <c r="D118" s="83">
        <v>0</v>
      </c>
      <c r="E118" s="84">
        <v>0</v>
      </c>
      <c r="F118" s="84">
        <v>0</v>
      </c>
      <c r="G118" s="84">
        <v>0</v>
      </c>
      <c r="H118" s="84">
        <v>0</v>
      </c>
    </row>
    <row r="119" spans="1:125" ht="13.5" thickBot="1" x14ac:dyDescent="0.35">
      <c r="A119" s="80" t="s">
        <v>90</v>
      </c>
      <c r="C119" s="1" t="s">
        <v>118</v>
      </c>
      <c r="D119" s="83">
        <v>0</v>
      </c>
      <c r="E119" s="84">
        <v>0</v>
      </c>
      <c r="F119" s="84">
        <v>17.37</v>
      </c>
      <c r="G119" s="84">
        <v>17.37</v>
      </c>
      <c r="H119" s="84">
        <v>6.04</v>
      </c>
    </row>
    <row r="120" spans="1:125" ht="13.5" thickBot="1" x14ac:dyDescent="0.35">
      <c r="A120" s="80" t="s">
        <v>88</v>
      </c>
      <c r="C120" s="1" t="s">
        <v>118</v>
      </c>
      <c r="D120" s="83">
        <v>0</v>
      </c>
      <c r="E120" s="84">
        <v>0</v>
      </c>
      <c r="F120" s="84">
        <v>0</v>
      </c>
      <c r="G120" s="84">
        <v>0</v>
      </c>
      <c r="H120" s="84">
        <v>0</v>
      </c>
    </row>
    <row r="121" spans="1:125" ht="13.5" thickBot="1" x14ac:dyDescent="0.35">
      <c r="A121" s="80" t="s">
        <v>89</v>
      </c>
      <c r="C121" s="1" t="s">
        <v>118</v>
      </c>
      <c r="D121" s="83">
        <v>0</v>
      </c>
      <c r="E121" s="84">
        <v>3.31</v>
      </c>
      <c r="F121" s="84">
        <v>28.27</v>
      </c>
      <c r="G121" s="84">
        <v>28.27</v>
      </c>
      <c r="H121" s="84">
        <v>1.1599999999999999</v>
      </c>
    </row>
    <row r="122" spans="1:125" ht="13.5" thickBot="1" x14ac:dyDescent="0.35">
      <c r="A122" s="80" t="s">
        <v>91</v>
      </c>
      <c r="C122" s="1" t="s">
        <v>118</v>
      </c>
      <c r="D122" s="83">
        <v>0</v>
      </c>
      <c r="E122" s="84">
        <v>5.0199999999999996</v>
      </c>
      <c r="F122" s="84">
        <v>0.4</v>
      </c>
      <c r="G122" s="84">
        <v>0.4</v>
      </c>
      <c r="H122" s="84">
        <v>3.95</v>
      </c>
    </row>
    <row r="123" spans="1:125" x14ac:dyDescent="0.3">
      <c r="D123" s="47"/>
      <c r="E123" s="47"/>
      <c r="F123" s="48"/>
      <c r="G123" s="48"/>
      <c r="H123" s="47"/>
    </row>
    <row r="124" spans="1:125" ht="16" thickBot="1" x14ac:dyDescent="0.4">
      <c r="A124" s="25" t="s">
        <v>26</v>
      </c>
      <c r="B124" s="25"/>
      <c r="D124" s="47"/>
      <c r="E124" s="47"/>
      <c r="F124" s="48"/>
      <c r="G124" s="48"/>
      <c r="H124" s="47"/>
    </row>
    <row r="125" spans="1:125" ht="13.5" thickBot="1" x14ac:dyDescent="0.35">
      <c r="A125" t="s">
        <v>106</v>
      </c>
      <c r="C125" t="s">
        <v>118</v>
      </c>
      <c r="D125" s="107">
        <v>2.3300000000000001E-2</v>
      </c>
      <c r="E125" s="108">
        <v>2.6800000000000001E-2</v>
      </c>
      <c r="F125" s="108">
        <v>2.0999999999999999E-3</v>
      </c>
      <c r="G125" s="108">
        <v>2.0999999999999999E-3</v>
      </c>
      <c r="H125" s="108">
        <v>7.6999999999999996E-4</v>
      </c>
    </row>
    <row r="126" spans="1:125" ht="13.5" thickBot="1" x14ac:dyDescent="0.35">
      <c r="A126" t="s">
        <v>107</v>
      </c>
      <c r="C126" t="s">
        <v>118</v>
      </c>
      <c r="D126" s="109">
        <v>1.29E-2</v>
      </c>
      <c r="E126" s="110">
        <v>1.49E-2</v>
      </c>
      <c r="F126" s="110">
        <v>1.1000000000000001E-3</v>
      </c>
      <c r="G126" s="110">
        <v>1.1000000000000001E-3</v>
      </c>
      <c r="H126" s="110">
        <v>2.9999999999999997E-4</v>
      </c>
      <c r="DU126" s="14" t="s">
        <v>82</v>
      </c>
    </row>
    <row r="127" spans="1:125" ht="13.5" thickBot="1" x14ac:dyDescent="0.35">
      <c r="A127" t="s">
        <v>108</v>
      </c>
      <c r="C127" t="s">
        <v>118</v>
      </c>
      <c r="D127" s="109">
        <v>6.8699999999999997E-2</v>
      </c>
      <c r="E127" s="110">
        <v>7.9000000000000001E-2</v>
      </c>
      <c r="F127" s="110">
        <v>6.1000000000000004E-3</v>
      </c>
      <c r="G127" s="110">
        <v>6.1000000000000004E-3</v>
      </c>
      <c r="H127" s="110">
        <v>2.3000000000000001E-4</v>
      </c>
      <c r="DU127" s="14" t="s">
        <v>82</v>
      </c>
    </row>
    <row r="128" spans="1:125" ht="13.5" thickBot="1" x14ac:dyDescent="0.35">
      <c r="A128" t="s">
        <v>27</v>
      </c>
      <c r="C128" t="s">
        <v>118</v>
      </c>
      <c r="D128" s="83">
        <v>252.51</v>
      </c>
      <c r="E128" s="84">
        <v>80.31</v>
      </c>
      <c r="F128" s="84">
        <v>299.39</v>
      </c>
      <c r="G128" s="84">
        <v>299.39</v>
      </c>
      <c r="H128" s="84">
        <v>47.62</v>
      </c>
      <c r="DU128" s="14" t="s">
        <v>82</v>
      </c>
    </row>
    <row r="129" spans="1:8" ht="13.5" thickBot="1" x14ac:dyDescent="0.35">
      <c r="A129" t="s">
        <v>28</v>
      </c>
      <c r="C129" t="s">
        <v>118</v>
      </c>
      <c r="D129" s="83">
        <v>746.39</v>
      </c>
      <c r="E129" s="84">
        <v>1176.98</v>
      </c>
      <c r="F129" s="84">
        <v>51.32</v>
      </c>
      <c r="G129" s="84">
        <v>51.32</v>
      </c>
      <c r="H129" s="84">
        <v>1.33</v>
      </c>
    </row>
    <row r="130" spans="1:8" ht="13.5" thickBot="1" x14ac:dyDescent="0.35">
      <c r="A130" t="s">
        <v>29</v>
      </c>
      <c r="C130" t="s">
        <v>118</v>
      </c>
      <c r="D130" s="83">
        <v>0.74</v>
      </c>
      <c r="E130" s="84">
        <v>1.4</v>
      </c>
      <c r="F130" s="84">
        <v>6.7000000000000004E-2</v>
      </c>
      <c r="G130" s="84">
        <v>6.7000000000000004E-2</v>
      </c>
      <c r="H130" s="84">
        <v>0</v>
      </c>
    </row>
    <row r="131" spans="1:8" ht="13.5" thickBot="1" x14ac:dyDescent="0.35">
      <c r="A131" t="s">
        <v>31</v>
      </c>
      <c r="C131" t="s">
        <v>118</v>
      </c>
      <c r="D131" s="83">
        <v>1.02</v>
      </c>
      <c r="E131" s="84">
        <v>0.83</v>
      </c>
      <c r="F131" s="84">
        <v>0.54</v>
      </c>
      <c r="G131" s="84">
        <v>0.54</v>
      </c>
      <c r="H131" s="84">
        <v>1.7999999999999999E-2</v>
      </c>
    </row>
    <row r="132" spans="1:8" ht="13.5" thickBot="1" x14ac:dyDescent="0.35">
      <c r="A132" t="s">
        <v>30</v>
      </c>
      <c r="C132" t="s">
        <v>118</v>
      </c>
      <c r="D132" s="83">
        <v>0.52</v>
      </c>
      <c r="E132" s="84">
        <v>0.17</v>
      </c>
      <c r="F132" s="84">
        <v>8.1000000000000003E-2</v>
      </c>
      <c r="G132" s="84">
        <v>8.1000000000000003E-2</v>
      </c>
      <c r="H132" s="84">
        <v>1.0999999999999999E-2</v>
      </c>
    </row>
    <row r="133" spans="1:8" ht="13.5" thickBot="1" x14ac:dyDescent="0.35">
      <c r="A133" t="s">
        <v>38</v>
      </c>
      <c r="C133" t="s">
        <v>118</v>
      </c>
      <c r="D133" s="109">
        <v>3.95E-2</v>
      </c>
      <c r="E133" s="110">
        <v>3.5000000000000001E-3</v>
      </c>
      <c r="F133" s="110">
        <v>0</v>
      </c>
      <c r="G133" s="110">
        <v>0</v>
      </c>
      <c r="H133" s="110">
        <v>0</v>
      </c>
    </row>
    <row r="134" spans="1:8" x14ac:dyDescent="0.3">
      <c r="D134" s="47"/>
      <c r="E134" s="47"/>
      <c r="F134" s="48"/>
      <c r="G134" s="48"/>
      <c r="H134" s="47"/>
    </row>
    <row r="135" spans="1:8" ht="15.5" x14ac:dyDescent="0.35">
      <c r="A135" s="2" t="s">
        <v>32</v>
      </c>
      <c r="B135" s="2"/>
      <c r="D135" s="47"/>
      <c r="E135" s="47"/>
      <c r="F135" s="48"/>
      <c r="G135" s="48"/>
      <c r="H135" s="47"/>
    </row>
    <row r="136" spans="1:8" x14ac:dyDescent="0.3">
      <c r="D136" s="47"/>
      <c r="E136" s="47"/>
      <c r="F136" s="48"/>
      <c r="G136" s="48"/>
      <c r="H136" s="47"/>
    </row>
    <row r="137" spans="1:8" ht="16" thickBot="1" x14ac:dyDescent="0.4">
      <c r="A137" s="34" t="s">
        <v>68</v>
      </c>
      <c r="B137" s="34"/>
      <c r="C137" t="s">
        <v>122</v>
      </c>
      <c r="D137" s="47"/>
      <c r="E137" s="47"/>
      <c r="F137" s="48"/>
      <c r="G137" s="48"/>
      <c r="H137" s="47"/>
    </row>
    <row r="138" spans="1:8" ht="13.5" thickBot="1" x14ac:dyDescent="0.35">
      <c r="A138" t="s">
        <v>39</v>
      </c>
      <c r="C138" t="s">
        <v>122</v>
      </c>
      <c r="D138" s="81">
        <v>17.059999999999999</v>
      </c>
      <c r="E138" s="82">
        <v>15.21</v>
      </c>
      <c r="F138" s="82">
        <v>5.68</v>
      </c>
      <c r="G138" s="82">
        <v>5.68</v>
      </c>
      <c r="H138" s="82">
        <v>3.6000000000000002E-4</v>
      </c>
    </row>
    <row r="139" spans="1:8" ht="13.5" thickBot="1" x14ac:dyDescent="0.35">
      <c r="A139" t="s">
        <v>131</v>
      </c>
      <c r="C139" t="s">
        <v>122</v>
      </c>
      <c r="D139" s="83">
        <v>24.07</v>
      </c>
      <c r="E139" s="84">
        <v>15.15</v>
      </c>
      <c r="F139" s="84">
        <v>0.69</v>
      </c>
      <c r="G139" s="84">
        <v>0.69</v>
      </c>
      <c r="H139" s="84">
        <v>0.18</v>
      </c>
    </row>
    <row r="140" spans="1:8" ht="16" thickBot="1" x14ac:dyDescent="0.4">
      <c r="A140" s="35" t="s">
        <v>13</v>
      </c>
      <c r="B140" s="35"/>
      <c r="C140" t="s">
        <v>122</v>
      </c>
      <c r="D140" s="112">
        <v>41.13</v>
      </c>
      <c r="E140" s="113">
        <v>30.36</v>
      </c>
      <c r="F140" s="113">
        <v>6.37</v>
      </c>
      <c r="G140" s="113">
        <v>6.37</v>
      </c>
      <c r="H140" s="113">
        <v>0.18</v>
      </c>
    </row>
    <row r="141" spans="1:8" x14ac:dyDescent="0.3">
      <c r="D141" s="47"/>
      <c r="E141" s="47"/>
      <c r="F141" s="48"/>
      <c r="G141" s="48"/>
      <c r="H141" s="47"/>
    </row>
    <row r="142" spans="1:8" ht="16" thickBot="1" x14ac:dyDescent="0.4">
      <c r="A142" s="36" t="s">
        <v>69</v>
      </c>
      <c r="B142" s="36"/>
      <c r="D142" s="47"/>
      <c r="E142" s="47"/>
      <c r="F142" s="48"/>
      <c r="G142" s="48"/>
      <c r="H142" s="47"/>
    </row>
    <row r="143" spans="1:8" ht="13.5" thickBot="1" x14ac:dyDescent="0.35">
      <c r="A143" t="s">
        <v>33</v>
      </c>
      <c r="C143" t="s">
        <v>118</v>
      </c>
      <c r="D143" s="81">
        <v>5.59</v>
      </c>
      <c r="E143" s="82">
        <v>4.0599999999999996</v>
      </c>
      <c r="F143" s="82">
        <v>2.12</v>
      </c>
      <c r="G143" s="82">
        <v>2.12</v>
      </c>
      <c r="H143" s="82">
        <v>0.31</v>
      </c>
    </row>
    <row r="144" spans="1:8" ht="13.5" thickBot="1" x14ac:dyDescent="0.35">
      <c r="A144" t="s">
        <v>34</v>
      </c>
      <c r="C144" t="s">
        <v>118</v>
      </c>
      <c r="D144" s="83">
        <v>0.2</v>
      </c>
      <c r="E144" s="84">
        <v>1.04</v>
      </c>
      <c r="F144" s="84">
        <v>0.2</v>
      </c>
      <c r="G144" s="84">
        <v>0.2</v>
      </c>
      <c r="H144" s="111" t="s">
        <v>82</v>
      </c>
    </row>
    <row r="145" spans="1:8" ht="13.5" thickBot="1" x14ac:dyDescent="0.35">
      <c r="A145" t="s">
        <v>77</v>
      </c>
      <c r="C145" t="s">
        <v>118</v>
      </c>
      <c r="D145" s="83">
        <v>0</v>
      </c>
      <c r="E145" s="84">
        <v>1.06</v>
      </c>
      <c r="F145" s="88">
        <v>1.4E-2</v>
      </c>
      <c r="G145" s="88">
        <v>1.4E-2</v>
      </c>
      <c r="H145" s="111" t="s">
        <v>82</v>
      </c>
    </row>
    <row r="146" spans="1:8" ht="13.5" thickBot="1" x14ac:dyDescent="0.35">
      <c r="A146" t="s">
        <v>35</v>
      </c>
      <c r="C146" t="s">
        <v>118</v>
      </c>
      <c r="D146" s="83">
        <v>0.41</v>
      </c>
      <c r="E146" s="84">
        <v>0.77</v>
      </c>
      <c r="F146" s="84">
        <v>0.49</v>
      </c>
      <c r="G146" s="84">
        <v>0.49</v>
      </c>
      <c r="H146" s="88">
        <v>7.3999999999999996E-2</v>
      </c>
    </row>
    <row r="147" spans="1:8" ht="13.5" thickBot="1" x14ac:dyDescent="0.35">
      <c r="A147" t="s">
        <v>36</v>
      </c>
      <c r="C147" t="s">
        <v>118</v>
      </c>
      <c r="D147" s="83">
        <v>0.44</v>
      </c>
      <c r="E147" s="84">
        <v>8.4000000000000005E-2</v>
      </c>
      <c r="F147" s="84">
        <v>0.1</v>
      </c>
      <c r="G147" s="84">
        <v>0.1</v>
      </c>
      <c r="H147" s="110">
        <v>6.1000000000000004E-3</v>
      </c>
    </row>
    <row r="148" spans="1:8" ht="13.5" thickBot="1" x14ac:dyDescent="0.35">
      <c r="A148" t="s">
        <v>86</v>
      </c>
      <c r="C148" t="s">
        <v>118</v>
      </c>
      <c r="D148" s="109">
        <v>0</v>
      </c>
      <c r="E148" s="110">
        <v>1.6999999999999999E-3</v>
      </c>
      <c r="F148" s="110">
        <v>2.58E-2</v>
      </c>
      <c r="G148" s="110">
        <v>2.58E-2</v>
      </c>
      <c r="H148" s="111" t="s">
        <v>82</v>
      </c>
    </row>
    <row r="149" spans="1:8" ht="13.5" thickBot="1" x14ac:dyDescent="0.35">
      <c r="A149" t="s">
        <v>40</v>
      </c>
      <c r="C149" t="s">
        <v>118</v>
      </c>
      <c r="D149" s="109">
        <v>7.7999999999999996E-3</v>
      </c>
      <c r="E149" s="110">
        <v>1.2699999999999999E-2</v>
      </c>
      <c r="F149" s="110">
        <v>9.2999999999999992E-3</v>
      </c>
      <c r="G149" s="110">
        <v>9.2999999999999992E-3</v>
      </c>
      <c r="H149" s="110">
        <v>1.1999999999999999E-3</v>
      </c>
    </row>
    <row r="150" spans="1:8" x14ac:dyDescent="0.3">
      <c r="D150" s="64"/>
      <c r="E150" s="64"/>
      <c r="F150" s="65"/>
      <c r="G150" s="65"/>
      <c r="H150" s="64"/>
    </row>
    <row r="151" spans="1:8" ht="22" x14ac:dyDescent="0.35">
      <c r="A151" s="25" t="s">
        <v>125</v>
      </c>
      <c r="B151" s="37" t="s">
        <v>130</v>
      </c>
      <c r="D151" s="47"/>
      <c r="E151" s="47"/>
      <c r="F151" s="48"/>
      <c r="G151" s="48"/>
      <c r="H151" s="47"/>
    </row>
    <row r="152" spans="1:8" ht="13.5" thickBot="1" x14ac:dyDescent="0.35">
      <c r="B152" s="20"/>
      <c r="D152" s="47"/>
      <c r="E152" s="46"/>
      <c r="F152" s="48"/>
      <c r="G152" s="48"/>
      <c r="H152" s="47"/>
    </row>
    <row r="153" spans="1:8" ht="13.5" thickBot="1" x14ac:dyDescent="0.35">
      <c r="A153" t="s">
        <v>41</v>
      </c>
      <c r="B153" s="20">
        <v>0.75</v>
      </c>
      <c r="C153" t="s">
        <v>118</v>
      </c>
      <c r="D153" s="81">
        <v>3.0000000000000001E-3</v>
      </c>
      <c r="E153" s="82">
        <v>13.6</v>
      </c>
      <c r="F153" s="82">
        <v>0</v>
      </c>
      <c r="G153" s="82">
        <v>0</v>
      </c>
      <c r="H153" s="82">
        <v>0</v>
      </c>
    </row>
    <row r="154" spans="1:8" ht="13.5" thickBot="1" x14ac:dyDescent="0.35">
      <c r="A154" t="s">
        <v>72</v>
      </c>
      <c r="B154" s="20">
        <v>0.5</v>
      </c>
      <c r="C154" t="s">
        <v>118</v>
      </c>
      <c r="D154" s="83">
        <v>0</v>
      </c>
      <c r="E154" s="84">
        <v>0</v>
      </c>
      <c r="F154" s="84">
        <v>0</v>
      </c>
      <c r="G154" s="84">
        <v>0</v>
      </c>
      <c r="H154" s="84">
        <v>2</v>
      </c>
    </row>
    <row r="155" spans="1:8" ht="13.5" thickBot="1" x14ac:dyDescent="0.35">
      <c r="A155" t="s">
        <v>80</v>
      </c>
      <c r="B155" s="20">
        <v>0.85</v>
      </c>
      <c r="C155" t="s">
        <v>118</v>
      </c>
      <c r="D155" s="83">
        <v>20.100000000000001</v>
      </c>
      <c r="E155" s="84">
        <v>12.9</v>
      </c>
      <c r="F155" s="84">
        <v>11.3</v>
      </c>
      <c r="G155" s="84">
        <v>11.3</v>
      </c>
      <c r="H155" s="84">
        <v>0</v>
      </c>
    </row>
    <row r="156" spans="1:8" ht="13.5" thickBot="1" x14ac:dyDescent="0.35">
      <c r="A156" t="s">
        <v>73</v>
      </c>
      <c r="B156" s="20">
        <v>0.32</v>
      </c>
      <c r="C156" t="s">
        <v>118</v>
      </c>
      <c r="D156" s="83">
        <v>0.4</v>
      </c>
      <c r="E156" s="84">
        <v>8.6999999999999993</v>
      </c>
      <c r="F156" s="84">
        <v>0</v>
      </c>
      <c r="G156" s="84">
        <v>0</v>
      </c>
      <c r="H156" s="84">
        <v>0</v>
      </c>
    </row>
    <row r="157" spans="1:8" ht="13.5" thickBot="1" x14ac:dyDescent="0.35">
      <c r="A157" t="s">
        <v>85</v>
      </c>
      <c r="B157" s="20">
        <v>0.43</v>
      </c>
      <c r="C157" t="s">
        <v>118</v>
      </c>
      <c r="D157" s="83">
        <v>44.6</v>
      </c>
      <c r="E157" s="84">
        <v>10.199999999999999</v>
      </c>
      <c r="F157" s="84">
        <v>141.30000000000001</v>
      </c>
      <c r="G157" s="84">
        <v>141.30000000000001</v>
      </c>
      <c r="H157" s="84">
        <v>0.44</v>
      </c>
    </row>
    <row r="158" spans="1:8" ht="13.5" thickBot="1" x14ac:dyDescent="0.35">
      <c r="A158" t="s">
        <v>101</v>
      </c>
      <c r="B158" s="20">
        <v>0.9</v>
      </c>
      <c r="C158" t="s">
        <v>118</v>
      </c>
      <c r="D158" s="83">
        <v>0</v>
      </c>
      <c r="E158" s="84">
        <v>0</v>
      </c>
      <c r="F158" s="84">
        <v>0</v>
      </c>
      <c r="G158" s="84">
        <v>0</v>
      </c>
      <c r="H158" s="84">
        <v>121</v>
      </c>
    </row>
    <row r="159" spans="1:8" ht="13.5" thickBot="1" x14ac:dyDescent="0.35">
      <c r="A159" s="1" t="s">
        <v>139</v>
      </c>
      <c r="B159" s="20">
        <v>0.56999999999999995</v>
      </c>
      <c r="C159" t="s">
        <v>118</v>
      </c>
      <c r="D159" s="83">
        <v>3</v>
      </c>
      <c r="E159" s="84">
        <v>3.7</v>
      </c>
      <c r="F159" s="84">
        <v>15.8</v>
      </c>
      <c r="G159" s="84">
        <v>15.8</v>
      </c>
      <c r="H159" s="84">
        <v>0</v>
      </c>
    </row>
    <row r="160" spans="1:8" ht="13.5" thickBot="1" x14ac:dyDescent="0.35">
      <c r="A160" s="1" t="s">
        <v>140</v>
      </c>
      <c r="B160" s="20">
        <v>0.56999999999999995</v>
      </c>
      <c r="C160" t="s">
        <v>118</v>
      </c>
      <c r="D160" s="83">
        <v>6</v>
      </c>
      <c r="E160" s="84">
        <v>7.5</v>
      </c>
      <c r="F160" s="84">
        <v>31.6</v>
      </c>
      <c r="G160" s="84">
        <v>31.6</v>
      </c>
      <c r="H160" s="84">
        <v>0</v>
      </c>
    </row>
    <row r="161" spans="1:8" ht="13.5" thickBot="1" x14ac:dyDescent="0.35">
      <c r="A161" t="s">
        <v>129</v>
      </c>
      <c r="B161" s="20">
        <v>0.3</v>
      </c>
      <c r="C161" t="s">
        <v>118</v>
      </c>
      <c r="D161" s="83">
        <v>0</v>
      </c>
      <c r="E161" s="84">
        <v>0</v>
      </c>
      <c r="F161" s="84">
        <v>0</v>
      </c>
      <c r="G161" s="84">
        <v>0</v>
      </c>
      <c r="H161" s="84">
        <v>0.25</v>
      </c>
    </row>
    <row r="162" spans="1:8" ht="13.5" thickBot="1" x14ac:dyDescent="0.35">
      <c r="A162" t="s">
        <v>79</v>
      </c>
      <c r="B162" s="20">
        <v>1</v>
      </c>
      <c r="C162" t="s">
        <v>118</v>
      </c>
      <c r="D162" s="83">
        <v>0.13300000000000001</v>
      </c>
      <c r="E162" s="84">
        <v>0.13</v>
      </c>
      <c r="F162" s="88">
        <v>0.04</v>
      </c>
      <c r="G162" s="88">
        <v>0.04</v>
      </c>
      <c r="H162" s="88">
        <v>4.2999999999999997E-2</v>
      </c>
    </row>
    <row r="163" spans="1:8" x14ac:dyDescent="0.3">
      <c r="F163" s="9"/>
      <c r="G163" s="9"/>
    </row>
    <row r="164" spans="1:8" x14ac:dyDescent="0.3">
      <c r="E164" s="18"/>
      <c r="F164" s="9"/>
      <c r="G164" s="9"/>
    </row>
    <row r="165" spans="1:8" x14ac:dyDescent="0.3">
      <c r="D165" s="12"/>
      <c r="E165" s="12"/>
    </row>
    <row r="166" spans="1:8" x14ac:dyDescent="0.3">
      <c r="C166" s="38"/>
      <c r="D166" s="19"/>
      <c r="E166" s="19"/>
    </row>
    <row r="167" spans="1:8" x14ac:dyDescent="0.3">
      <c r="F167"/>
      <c r="G167"/>
    </row>
    <row r="168" spans="1:8" x14ac:dyDescent="0.3">
      <c r="A168" s="1" t="s">
        <v>151</v>
      </c>
      <c r="F168"/>
      <c r="G168"/>
    </row>
    <row r="169" spans="1:8" x14ac:dyDescent="0.3">
      <c r="A169" s="1" t="s">
        <v>99</v>
      </c>
      <c r="F169"/>
      <c r="G169"/>
    </row>
    <row r="170" spans="1:8" x14ac:dyDescent="0.3">
      <c r="A170" s="1" t="s">
        <v>100</v>
      </c>
      <c r="F170"/>
      <c r="G170"/>
    </row>
    <row r="171" spans="1:8" x14ac:dyDescent="0.3">
      <c r="A171" s="1" t="s">
        <v>148</v>
      </c>
      <c r="F171"/>
      <c r="G171"/>
    </row>
    <row r="172" spans="1:8" x14ac:dyDescent="0.3">
      <c r="F172"/>
      <c r="G172"/>
    </row>
    <row r="173" spans="1:8" x14ac:dyDescent="0.3">
      <c r="F173"/>
      <c r="G173"/>
    </row>
    <row r="174" spans="1:8" x14ac:dyDescent="0.3">
      <c r="F174"/>
      <c r="G174"/>
    </row>
    <row r="175" spans="1:8" x14ac:dyDescent="0.3">
      <c r="F175"/>
      <c r="G175"/>
    </row>
  </sheetData>
  <printOptions gridLines="1"/>
  <pageMargins left="0.70866141732283472" right="0.70866141732283472" top="0.74803149606299213" bottom="0.74803149606299213" header="0.31496062992125984" footer="0.31496062992125984"/>
  <pageSetup paperSize="9" scale="69" fitToHeight="3" orientation="portrait" r:id="rId1"/>
  <headerFooter>
    <oddFooter>&amp;L&amp;F&amp;A&amp;R&amp;D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4</vt:lpstr>
      <vt:lpstr>Annex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 A. de Beaufort</dc:creator>
  <cp:lastModifiedBy>Michael Sturges</cp:lastModifiedBy>
  <cp:lastPrinted>2016-01-17T12:02:39Z</cp:lastPrinted>
  <dcterms:created xsi:type="dcterms:W3CDTF">2001-01-05T13:26:43Z</dcterms:created>
  <dcterms:modified xsi:type="dcterms:W3CDTF">2022-07-15T14:22:29Z</dcterms:modified>
</cp:coreProperties>
</file>